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VITÓRIA\MARCAS ÍCONES\"/>
    </mc:Choice>
  </mc:AlternateContent>
  <xr:revisionPtr revIDLastSave="0" documentId="13_ncr:1_{956F5ADE-6608-4A5B-9787-4A1BA4C78385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" sheetId="9" state="hidden" r:id="rId1"/>
    <sheet name="COTA SUPERCONECTADA - MERC NAC" sheetId="40" r:id="rId2"/>
  </sheets>
  <definedNames>
    <definedName name="_xlnm._FilterDatabase" localSheetId="1" hidden="1">#REF!</definedName>
    <definedName name="_xlnm.Print_Area" localSheetId="1">#REF!</definedName>
    <definedName name="_xlnm.Database" localSheetId="1">#REF!</definedName>
    <definedName name="_xlnm.Database">#REF!</definedName>
    <definedName name="CODTERRITORIO" localSheetId="1">#REF!</definedName>
    <definedName name="CODTERRITORIO">#REF!</definedName>
    <definedName name="DICNOMEBL_Mun" localSheetId="1">#REF!</definedName>
    <definedName name="DICNOMEBL_Mun">#REF!</definedName>
    <definedName name="DICNOMEBL_UF" localSheetId="1">#REF!</definedName>
    <definedName name="DICNOMEBL_UF">#REF!</definedName>
    <definedName name="Excel_BuiltIn_Database">#REF!</definedName>
    <definedName name="FILTROBL_Mun" localSheetId="1">#REF!</definedName>
    <definedName name="FILTROBL_Mun">#REF!</definedName>
    <definedName name="FILTROBL_UF" localSheetId="1">#REF!</definedName>
    <definedName name="FILTROBL_UF">#REF!</definedName>
    <definedName name="NOMEPRODUTO1" localSheetId="1">#REF!</definedName>
    <definedName name="NOMEPRODUTO1">#REF!</definedName>
    <definedName name="NOMEPRODUTO2" localSheetId="1">#REF!</definedName>
    <definedName name="NOMEPRODUTO2">#REF!</definedName>
    <definedName name="NOMEPRODUTO3" localSheetId="1">#REF!</definedName>
    <definedName name="NOMEPRODUTO3">#REF!</definedName>
    <definedName name="NOMEPRODUTO4" localSheetId="1">#REF!</definedName>
    <definedName name="NOMEPRODUTO4">#REF!</definedName>
    <definedName name="NOMETERRITORIO" localSheetId="1">#REF!</definedName>
    <definedName name="NOMETERRITORIO">#REF!</definedName>
    <definedName name="NOMETERRITORIOMAIS" localSheetId="1">#REF!</definedName>
    <definedName name="NOMETERRITORIOMAIS">#REF!</definedName>
    <definedName name="NOMETERRITORIOTIT" localSheetId="1">#REF!</definedName>
    <definedName name="NOMETERRITORIOTIT">#REF!</definedName>
    <definedName name="NOMETERRITORIOTITMAIS" localSheetId="1">#REF!</definedName>
    <definedName name="NOMETERRITORIOTITMAIS">#REF!</definedName>
    <definedName name="NOMEUNIDADE1" localSheetId="1">#REF!</definedName>
    <definedName name="NOMEUNIDADE1">#REF!</definedName>
    <definedName name="NOMEUNIDADE2" localSheetId="1">#REF!</definedName>
    <definedName name="NOMEUNIDADE2">#REF!</definedName>
    <definedName name="NOMEUNIDADE3" localSheetId="1">#REF!</definedName>
    <definedName name="NOMEUNIDADE3">#REF!</definedName>
    <definedName name="NOMEUNIDADE4" localSheetId="1">#REF!</definedName>
    <definedName name="NOMEUNIDADE4">#REF!</definedName>
    <definedName name="NUMERODEORDEM" localSheetId="1">#REF!</definedName>
    <definedName name="NUMERODEORDEM">#REF!</definedName>
    <definedName name="ORDEMTERRITORIO" localSheetId="1">#REF!</definedName>
    <definedName name="ORDEMTERRITORIO">#REF!</definedName>
    <definedName name="TOTORDEMMun" localSheetId="1">#REF!</definedName>
    <definedName name="TOTORDEMMun">#REF!</definedName>
    <definedName name="TOTORDEMUF" localSheetId="1">#REF!</definedName>
    <definedName name="TOTORDEMUF">#REF!</definedName>
    <definedName name="VALORETAPA" localSheetId="1">#REF!</definedName>
    <definedName name="VALORETAP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40" l="1"/>
  <c r="K24" i="40"/>
  <c r="N24" i="40" s="1"/>
  <c r="J24" i="40"/>
  <c r="P24" i="40" l="1"/>
  <c r="O24" i="40" s="1"/>
  <c r="M24" i="40"/>
  <c r="K23" i="40" l="1"/>
  <c r="N23" i="40" s="1"/>
  <c r="J23" i="40"/>
  <c r="K22" i="40"/>
  <c r="N22" i="40" s="1"/>
  <c r="J22" i="40"/>
  <c r="K21" i="40"/>
  <c r="N21" i="40" s="1"/>
  <c r="P21" i="40" s="1"/>
  <c r="O21" i="40" s="1"/>
  <c r="J21" i="40"/>
  <c r="K20" i="40"/>
  <c r="N20" i="40" s="1"/>
  <c r="J20" i="40"/>
  <c r="K19" i="40"/>
  <c r="N19" i="40" s="1"/>
  <c r="J19" i="40"/>
  <c r="K18" i="40"/>
  <c r="N18" i="40" s="1"/>
  <c r="J18" i="40"/>
  <c r="K17" i="40"/>
  <c r="N17" i="40" s="1"/>
  <c r="J17" i="40"/>
  <c r="K16" i="40"/>
  <c r="N16" i="40" s="1"/>
  <c r="J16" i="40"/>
  <c r="K15" i="40"/>
  <c r="N15" i="40" s="1"/>
  <c r="J15" i="40"/>
  <c r="K14" i="40"/>
  <c r="N14" i="40" s="1"/>
  <c r="J14" i="40"/>
  <c r="K13" i="40"/>
  <c r="N13" i="40" s="1"/>
  <c r="J13" i="40"/>
  <c r="Z15" i="40"/>
  <c r="Y15" i="40"/>
  <c r="K12" i="40"/>
  <c r="N12" i="40" s="1"/>
  <c r="J12" i="40"/>
  <c r="Z14" i="40"/>
  <c r="Y14" i="40"/>
  <c r="Y17" i="40" s="1"/>
  <c r="X14" i="40"/>
  <c r="U14" i="40"/>
  <c r="K11" i="40"/>
  <c r="J11" i="40"/>
  <c r="K10" i="40"/>
  <c r="N10" i="40" s="1"/>
  <c r="P10" i="40" s="1"/>
  <c r="O10" i="40" s="1"/>
  <c r="J10" i="40"/>
  <c r="Y11" i="40"/>
  <c r="Y12" i="40" s="1"/>
  <c r="V11" i="40"/>
  <c r="U11" i="40"/>
  <c r="V10" i="40"/>
  <c r="U10" i="40"/>
  <c r="AG9" i="40"/>
  <c r="AG7" i="40" s="1"/>
  <c r="AJ11" i="40" s="1"/>
  <c r="K9" i="40"/>
  <c r="J9" i="40"/>
  <c r="AF7" i="40"/>
  <c r="F7" i="40"/>
  <c r="P23" i="40" l="1"/>
  <c r="O23" i="40" s="1"/>
  <c r="M23" i="40"/>
  <c r="V12" i="40"/>
  <c r="U12" i="40"/>
  <c r="U17" i="40"/>
  <c r="M16" i="40"/>
  <c r="P16" i="40"/>
  <c r="O16" i="40" s="1"/>
  <c r="K7" i="40"/>
  <c r="AA10" i="40"/>
  <c r="V14" i="40"/>
  <c r="V17" i="40" s="1"/>
  <c r="W14" i="40"/>
  <c r="N9" i="40"/>
  <c r="M9" i="40" s="1"/>
  <c r="Y18" i="40"/>
  <c r="Y19" i="40" s="1"/>
  <c r="T10" i="40"/>
  <c r="Z10" i="40"/>
  <c r="Z17" i="40" s="1"/>
  <c r="M14" i="40"/>
  <c r="P14" i="40"/>
  <c r="O14" i="40" s="1"/>
  <c r="W15" i="40"/>
  <c r="V15" i="40"/>
  <c r="M15" i="40"/>
  <c r="Z11" i="40"/>
  <c r="P15" i="40"/>
  <c r="O15" i="40" s="1"/>
  <c r="P17" i="40"/>
  <c r="O17" i="40" s="1"/>
  <c r="M17" i="40"/>
  <c r="X11" i="40"/>
  <c r="P19" i="40"/>
  <c r="O19" i="40" s="1"/>
  <c r="M19" i="40"/>
  <c r="P12" i="40"/>
  <c r="O12" i="40" s="1"/>
  <c r="M12" i="40"/>
  <c r="T15" i="40"/>
  <c r="AA15" i="40"/>
  <c r="M13" i="40"/>
  <c r="W11" i="40"/>
  <c r="P13" i="40"/>
  <c r="O13" i="40" s="1"/>
  <c r="M18" i="40"/>
  <c r="P18" i="40"/>
  <c r="O18" i="40" s="1"/>
  <c r="P20" i="40"/>
  <c r="O20" i="40" s="1"/>
  <c r="M20" i="40"/>
  <c r="U15" i="40"/>
  <c r="M22" i="40"/>
  <c r="P22" i="40"/>
  <c r="O22" i="40" s="1"/>
  <c r="X15" i="40"/>
  <c r="W10" i="40"/>
  <c r="W17" i="40" s="1"/>
  <c r="AA14" i="40"/>
  <c r="Y16" i="40"/>
  <c r="X10" i="40"/>
  <c r="X17" i="40" s="1"/>
  <c r="Z16" i="40"/>
  <c r="M10" i="40"/>
  <c r="P9" i="40"/>
  <c r="O9" i="40" s="1"/>
  <c r="T11" i="40"/>
  <c r="M21" i="40"/>
  <c r="N11" i="40"/>
  <c r="T14" i="40"/>
  <c r="Z12" i="40" l="1"/>
  <c r="AA17" i="40"/>
  <c r="X12" i="40"/>
  <c r="Z18" i="40"/>
  <c r="Z19" i="40" s="1"/>
  <c r="AB10" i="40"/>
  <c r="AJ2" i="40"/>
  <c r="T16" i="40"/>
  <c r="AB15" i="40"/>
  <c r="T18" i="40"/>
  <c r="X18" i="40"/>
  <c r="X19" i="40" s="1"/>
  <c r="X16" i="40"/>
  <c r="W16" i="40"/>
  <c r="W18" i="40"/>
  <c r="W19" i="40" s="1"/>
  <c r="U16" i="40"/>
  <c r="U18" i="40"/>
  <c r="U19" i="40" s="1"/>
  <c r="T17" i="40"/>
  <c r="AB17" i="40" s="1"/>
  <c r="AB14" i="40"/>
  <c r="W12" i="40"/>
  <c r="AA11" i="40"/>
  <c r="AA12" i="40" s="1"/>
  <c r="P11" i="40"/>
  <c r="O11" i="40" s="1"/>
  <c r="M11" i="40"/>
  <c r="T12" i="40"/>
  <c r="V16" i="40"/>
  <c r="V18" i="40"/>
  <c r="V19" i="40" s="1"/>
  <c r="AA16" i="40"/>
  <c r="AA18" i="40" l="1"/>
  <c r="AA19" i="40" s="1"/>
  <c r="L7" i="40"/>
  <c r="AB11" i="40"/>
  <c r="AB12" i="40" s="1"/>
  <c r="N6" i="40"/>
  <c r="AJ3" i="40"/>
  <c r="AJ4" i="40" s="1"/>
  <c r="AM2" i="40"/>
  <c r="AM5" i="40" s="1"/>
  <c r="T19" i="40"/>
  <c r="AB16" i="40"/>
  <c r="AB18" i="40" l="1"/>
  <c r="AB19" i="40" s="1"/>
  <c r="AJ9" i="40"/>
  <c r="AJ10" i="40"/>
  <c r="AJ5" i="40" l="1"/>
  <c r="AM6" i="40" l="1"/>
  <c r="AM7" i="40" s="1"/>
  <c r="AM8" i="40" s="1"/>
  <c r="AJ6" i="40"/>
  <c r="AJ7" i="40" s="1"/>
</calcChain>
</file>

<file path=xl/sharedStrings.xml><?xml version="1.0" encoding="utf-8"?>
<sst xmlns="http://schemas.openxmlformats.org/spreadsheetml/2006/main" count="186" uniqueCount="102">
  <si>
    <t>PARÂMETROS</t>
  </si>
  <si>
    <t>TIPO PRODUTO</t>
  </si>
  <si>
    <t>TIPO ENTREGA</t>
  </si>
  <si>
    <t>VEICULO</t>
  </si>
  <si>
    <t>TV</t>
  </si>
  <si>
    <t>PROMOCIONAL</t>
  </si>
  <si>
    <t>TV VITÓRIA</t>
  </si>
  <si>
    <t>CHAMADAS</t>
  </si>
  <si>
    <t>EXCLUSIVO</t>
  </si>
  <si>
    <t>JOVEM PAN</t>
  </si>
  <si>
    <t>VINHETAS 5"</t>
  </si>
  <si>
    <t>FM O DIA</t>
  </si>
  <si>
    <t>MERCHAN 60"</t>
  </si>
  <si>
    <t>FOLHA VITÓRIA</t>
  </si>
  <si>
    <t>MERCHAN BREAK</t>
  </si>
  <si>
    <t>CITAÇÃO 7"</t>
  </si>
  <si>
    <t>ENGAGES</t>
  </si>
  <si>
    <t>POP UP 7"</t>
  </si>
  <si>
    <t>PRODUÇÃO</t>
  </si>
  <si>
    <t>INSERT 7"</t>
  </si>
  <si>
    <t>EVENTO</t>
  </si>
  <si>
    <t>GOLDEN BREAK</t>
  </si>
  <si>
    <t>OUTROS</t>
  </si>
  <si>
    <t>TRILHO</t>
  </si>
  <si>
    <t>APURAÇÃO POR CLIENTE</t>
  </si>
  <si>
    <t>RESULTADO ESTIMADO</t>
  </si>
  <si>
    <t>DESCRIÇÃO DO PROJETO - VISÃO GERAL - VEICULOS - DIA - HORA - INFORMAÇÕES BASICAS SOBRE O PROJETO PARA SE TER O MÍNIMO DE CONHECIMENTO</t>
  </si>
  <si>
    <t>Receita Bruta</t>
  </si>
  <si>
    <t>TICKET MÉDIO</t>
  </si>
  <si>
    <t>AGENCIA</t>
  </si>
  <si>
    <t>DESCONTO MÉDIO APLICADO</t>
  </si>
  <si>
    <t>LIQUIDO 1</t>
  </si>
  <si>
    <t>QUANTIDADE DE COTAS</t>
  </si>
  <si>
    <t>EM ATE</t>
  </si>
  <si>
    <t>DE</t>
  </si>
  <si>
    <t>DESPESAS</t>
  </si>
  <si>
    <t>TOTAL ESPERADO</t>
  </si>
  <si>
    <t>LIQUIDO 2</t>
  </si>
  <si>
    <t>DESPESAS TOTAIS</t>
  </si>
  <si>
    <t>,</t>
  </si>
  <si>
    <t>CUSTOS</t>
  </si>
  <si>
    <t>RESULTADO</t>
  </si>
  <si>
    <t>TIPO</t>
  </si>
  <si>
    <t>PERÍODO</t>
  </si>
  <si>
    <t>ESQUEMA COMERCIAL</t>
  </si>
  <si>
    <t>DUR</t>
  </si>
  <si>
    <t>QUANT.</t>
  </si>
  <si>
    <t>CONVERSÃO</t>
  </si>
  <si>
    <t>PROGRAMA</t>
  </si>
  <si>
    <t>R$ | BASE</t>
  </si>
  <si>
    <t>R$ | VAL. UNIT. TAB.</t>
  </si>
  <si>
    <t>R$ | VAL. TAB.</t>
  </si>
  <si>
    <t xml:space="preserve">DESCONTO </t>
  </si>
  <si>
    <t>R$ |VALOR UNIT. NEG.</t>
  </si>
  <si>
    <t>Valor Neg.</t>
  </si>
  <si>
    <t>DESCONTO 2</t>
  </si>
  <si>
    <t>Valor Neg.2</t>
  </si>
  <si>
    <t>TIPO MÍDIA</t>
  </si>
  <si>
    <t>TIPO VALOR</t>
  </si>
  <si>
    <t>TOTAL</t>
  </si>
  <si>
    <t>PRODUTO</t>
  </si>
  <si>
    <t>CLIENTES</t>
  </si>
  <si>
    <t>UNITARIO</t>
  </si>
  <si>
    <t>RESULTADO GERAL</t>
  </si>
  <si>
    <t>custo 01</t>
  </si>
  <si>
    <t>Comissões 10%</t>
  </si>
  <si>
    <t>Valor tabela</t>
  </si>
  <si>
    <t>Imposto 5%</t>
  </si>
  <si>
    <t>vl. Negociado</t>
  </si>
  <si>
    <t>desconto</t>
  </si>
  <si>
    <t>CACHE FM O DIA</t>
  </si>
  <si>
    <t>CACHE JOVEM PAN</t>
  </si>
  <si>
    <t>PUBLI FOLHA VITÓRIA</t>
  </si>
  <si>
    <t>Valor tabela Total</t>
  </si>
  <si>
    <t>vl. Negociado Total</t>
  </si>
  <si>
    <t>Desconto</t>
  </si>
  <si>
    <t>-</t>
  </si>
  <si>
    <t>NOME DO PROJETO</t>
  </si>
  <si>
    <t>PROGRAMA ESPECIAL</t>
  </si>
  <si>
    <t>GRADE DE VTS DE 30"</t>
  </si>
  <si>
    <t>REVISTA</t>
  </si>
  <si>
    <t>ANUNCIO DE PAGINA SIMPLES</t>
  </si>
  <si>
    <t>HOME E EDITORIAS</t>
  </si>
  <si>
    <t>PAGINA ESPECIAL</t>
  </si>
  <si>
    <t>FOLHA VITORIA</t>
  </si>
  <si>
    <t>CONTEUDO</t>
  </si>
  <si>
    <t>PESQUISA</t>
  </si>
  <si>
    <t>PESQUISA ABERTA COM ATE 2 CONCORRENTES</t>
  </si>
  <si>
    <t>SELO</t>
  </si>
  <si>
    <t>USO DO SELO MARCAS ICONES POR ATE UM ANO</t>
  </si>
  <si>
    <t>MESA PARA ATE 10 PESSOAS</t>
  </si>
  <si>
    <t>BANNERS CARACTERIZADOS DO PROJETO COM APLICAÇÃO DA MARCA DO CLIENTE</t>
  </si>
  <si>
    <t>POST PERSONALIZADO SOBRE A MARCA</t>
  </si>
  <si>
    <t>REDES SOCIAS</t>
  </si>
  <si>
    <t>REEL AFTERMOVIE EXCLUSIVO DO CLIENTE</t>
  </si>
  <si>
    <t>MANIFESTO PERSONALIZAVEL</t>
  </si>
  <si>
    <t>PERFIS RVC</t>
  </si>
  <si>
    <t>TEASER ONLINE</t>
  </si>
  <si>
    <t>VIDEO CUSTOMIZAVEL</t>
  </si>
  <si>
    <t>RVC_MARCAS_ICONES_OUT2026_2025.09_SIMULAÇÃO DE MÍDIA TV RD.xlsx</t>
  </si>
  <si>
    <t>COBERTURA AO VIVO DO EVENTO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</si>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</sst>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\ #,##0.00"/>
    <numFmt numFmtId="167" formatCode="&quot;R$&quot;\ #,##0"/>
    <numFmt numFmtId="168" formatCode="_(* #,##0_);_(* \(#,##0\);_(* &quot;-&quot;??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badi"/>
      <family val="2"/>
    </font>
    <font>
      <i/>
      <sz val="10"/>
      <name val="Abadi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2"/>
      <name val="Calibri"/>
      <family val="2"/>
      <scheme val="minor"/>
    </font>
    <font>
      <sz val="20"/>
      <name val="Arial Black"/>
      <family val="2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4"/>
      <color theme="0"/>
      <name val="Arial"/>
      <family val="2"/>
    </font>
    <font>
      <b/>
      <sz val="14"/>
      <color theme="0"/>
      <name val="Arial"/>
      <family val="2"/>
    </font>
    <font>
      <i/>
      <sz val="10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sz val="12"/>
      <name val="Aptos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1CC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7D0D0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FFFFFF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44" fontId="37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205">
    <xf numFmtId="0" fontId="0" fillId="0" borderId="0" xfId="0"/>
    <xf numFmtId="165" fontId="3" fillId="0" borderId="0" xfId="2" applyFont="1"/>
    <xf numFmtId="165" fontId="18" fillId="0" borderId="0" xfId="2" applyFont="1" applyAlignment="1">
      <alignment horizontal="center" vertical="center"/>
    </xf>
    <xf numFmtId="165" fontId="5" fillId="0" borderId="0" xfId="2" applyFont="1" applyAlignment="1">
      <alignment horizontal="center" vertical="center"/>
    </xf>
    <xf numFmtId="165" fontId="18" fillId="2" borderId="0" xfId="2" applyFont="1" applyFill="1" applyAlignment="1">
      <alignment horizontal="center" vertical="center"/>
    </xf>
    <xf numFmtId="165" fontId="19" fillId="0" borderId="0" xfId="2" applyFont="1" applyAlignment="1">
      <alignment horizontal="center" vertical="center"/>
    </xf>
    <xf numFmtId="165" fontId="15" fillId="0" borderId="0" xfId="2" applyFont="1" applyAlignment="1">
      <alignment horizontal="center" vertical="center"/>
    </xf>
    <xf numFmtId="165" fontId="3" fillId="2" borderId="0" xfId="2" applyFont="1" applyFill="1" applyAlignment="1">
      <alignment vertical="center"/>
    </xf>
    <xf numFmtId="165" fontId="3" fillId="0" borderId="0" xfId="2" applyFont="1" applyAlignment="1">
      <alignment vertical="center"/>
    </xf>
    <xf numFmtId="165" fontId="3" fillId="6" borderId="0" xfId="2" applyFont="1" applyFill="1" applyAlignment="1">
      <alignment vertical="center"/>
    </xf>
    <xf numFmtId="165" fontId="18" fillId="6" borderId="0" xfId="2" applyFont="1" applyFill="1" applyAlignment="1">
      <alignment horizontal="center" vertical="center"/>
    </xf>
    <xf numFmtId="165" fontId="11" fillId="2" borderId="0" xfId="2" applyFont="1" applyFill="1" applyAlignment="1">
      <alignment vertical="center"/>
    </xf>
    <xf numFmtId="165" fontId="5" fillId="0" borderId="0" xfId="2" applyFont="1" applyAlignment="1">
      <alignment vertical="center"/>
    </xf>
    <xf numFmtId="0" fontId="2" fillId="0" borderId="0" xfId="0" applyFont="1"/>
    <xf numFmtId="0" fontId="20" fillId="0" borderId="0" xfId="0" applyFont="1"/>
    <xf numFmtId="0" fontId="21" fillId="0" borderId="0" xfId="0" applyFont="1"/>
    <xf numFmtId="0" fontId="20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165" fontId="3" fillId="2" borderId="0" xfId="2" applyFont="1" applyFill="1"/>
    <xf numFmtId="165" fontId="12" fillId="2" borderId="0" xfId="2" applyFont="1" applyFill="1"/>
    <xf numFmtId="167" fontId="5" fillId="0" borderId="0" xfId="2" applyNumberFormat="1" applyFont="1" applyAlignment="1">
      <alignment horizontal="center" vertical="center"/>
    </xf>
    <xf numFmtId="167" fontId="15" fillId="0" borderId="0" xfId="2" applyNumberFormat="1" applyFont="1" applyAlignment="1">
      <alignment horizontal="center" vertical="center"/>
    </xf>
    <xf numFmtId="165" fontId="16" fillId="2" borderId="0" xfId="2" applyFont="1" applyFill="1"/>
    <xf numFmtId="165" fontId="17" fillId="2" borderId="0" xfId="2" applyFont="1" applyFill="1"/>
    <xf numFmtId="165" fontId="16" fillId="0" borderId="0" xfId="2" applyFont="1" applyAlignment="1">
      <alignment vertical="center"/>
    </xf>
    <xf numFmtId="165" fontId="16" fillId="6" borderId="0" xfId="2" applyFont="1" applyFill="1" applyAlignment="1">
      <alignment vertical="center"/>
    </xf>
    <xf numFmtId="165" fontId="16" fillId="2" borderId="0" xfId="2" applyFont="1" applyFill="1" applyAlignment="1">
      <alignment vertical="center"/>
    </xf>
    <xf numFmtId="165" fontId="16" fillId="0" borderId="0" xfId="2" applyFont="1"/>
    <xf numFmtId="165" fontId="22" fillId="6" borderId="3" xfId="2" applyFont="1" applyFill="1" applyBorder="1" applyAlignment="1">
      <alignment horizontal="center" vertical="center"/>
    </xf>
    <xf numFmtId="165" fontId="24" fillId="0" borderId="0" xfId="2" applyFont="1" applyAlignment="1">
      <alignment horizontal="center" vertical="center"/>
    </xf>
    <xf numFmtId="165" fontId="7" fillId="11" borderId="0" xfId="2" applyFont="1" applyFill="1" applyAlignment="1">
      <alignment horizontal="center" vertical="center"/>
    </xf>
    <xf numFmtId="167" fontId="7" fillId="11" borderId="0" xfId="2" applyNumberFormat="1" applyFont="1" applyFill="1" applyAlignment="1">
      <alignment horizontal="center" vertical="center"/>
    </xf>
    <xf numFmtId="9" fontId="7" fillId="11" borderId="0" xfId="3" applyFont="1" applyFill="1" applyAlignment="1">
      <alignment horizontal="center" vertical="center"/>
    </xf>
    <xf numFmtId="165" fontId="23" fillId="6" borderId="3" xfId="2" applyFont="1" applyFill="1" applyBorder="1" applyAlignment="1">
      <alignment horizontal="center" vertical="center"/>
    </xf>
    <xf numFmtId="165" fontId="27" fillId="7" borderId="0" xfId="2" applyFont="1" applyFill="1" applyAlignment="1">
      <alignment horizontal="center" vertical="center"/>
    </xf>
    <xf numFmtId="165" fontId="27" fillId="10" borderId="0" xfId="2" applyFont="1" applyFill="1" applyAlignment="1">
      <alignment horizontal="center" vertical="center"/>
    </xf>
    <xf numFmtId="165" fontId="27" fillId="0" borderId="0" xfId="2" applyFont="1" applyAlignment="1">
      <alignment horizontal="center" vertical="center"/>
    </xf>
    <xf numFmtId="165" fontId="8" fillId="6" borderId="2" xfId="2" applyFont="1" applyFill="1" applyBorder="1" applyAlignment="1">
      <alignment horizontal="left" vertical="center"/>
    </xf>
    <xf numFmtId="165" fontId="8" fillId="6" borderId="0" xfId="2" applyFont="1" applyFill="1" applyAlignment="1">
      <alignment horizontal="left" vertical="center" wrapText="1"/>
    </xf>
    <xf numFmtId="165" fontId="8" fillId="6" borderId="1" xfId="2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/>
    </xf>
    <xf numFmtId="1" fontId="8" fillId="6" borderId="6" xfId="1" applyNumberFormat="1" applyFont="1" applyFill="1" applyBorder="1" applyAlignment="1">
      <alignment horizontal="left" vertical="center" wrapText="1"/>
    </xf>
    <xf numFmtId="2" fontId="8" fillId="6" borderId="6" xfId="2" applyNumberFormat="1" applyFont="1" applyFill="1" applyBorder="1" applyAlignment="1">
      <alignment horizontal="left" vertical="center" wrapText="1"/>
    </xf>
    <xf numFmtId="165" fontId="8" fillId="6" borderId="6" xfId="2" applyFont="1" applyFill="1" applyBorder="1" applyAlignment="1">
      <alignment horizontal="left" vertical="center" wrapText="1"/>
    </xf>
    <xf numFmtId="3" fontId="29" fillId="6" borderId="5" xfId="1" applyNumberFormat="1" applyFont="1" applyFill="1" applyBorder="1" applyAlignment="1">
      <alignment horizontal="center" vertical="center"/>
    </xf>
    <xf numFmtId="168" fontId="29" fillId="6" borderId="5" xfId="1" applyNumberFormat="1" applyFont="1" applyFill="1" applyBorder="1" applyAlignment="1">
      <alignment horizontal="center" vertical="center"/>
    </xf>
    <xf numFmtId="166" fontId="29" fillId="6" borderId="5" xfId="1" applyNumberFormat="1" applyFont="1" applyFill="1" applyBorder="1" applyAlignment="1">
      <alignment horizontal="center" vertical="center"/>
    </xf>
    <xf numFmtId="9" fontId="29" fillId="6" borderId="5" xfId="3" applyFont="1" applyFill="1" applyBorder="1" applyAlignment="1">
      <alignment horizontal="center" vertical="center"/>
    </xf>
    <xf numFmtId="165" fontId="4" fillId="7" borderId="0" xfId="2" applyFont="1" applyFill="1" applyAlignment="1">
      <alignment horizontal="center" vertical="center"/>
    </xf>
    <xf numFmtId="167" fontId="4" fillId="7" borderId="0" xfId="2" applyNumberFormat="1" applyFont="1" applyFill="1" applyAlignment="1">
      <alignment horizontal="center" vertical="center"/>
    </xf>
    <xf numFmtId="167" fontId="7" fillId="7" borderId="0" xfId="2" applyNumberFormat="1" applyFont="1" applyFill="1" applyAlignment="1">
      <alignment horizontal="center" vertical="center"/>
    </xf>
    <xf numFmtId="165" fontId="24" fillId="10" borderId="0" xfId="2" applyFont="1" applyFill="1" applyAlignment="1">
      <alignment horizontal="center" vertical="center"/>
    </xf>
    <xf numFmtId="167" fontId="4" fillId="10" borderId="0" xfId="2" applyNumberFormat="1" applyFont="1" applyFill="1" applyAlignment="1">
      <alignment horizontal="center" vertical="center"/>
    </xf>
    <xf numFmtId="167" fontId="7" fillId="10" borderId="0" xfId="2" applyNumberFormat="1" applyFont="1" applyFill="1" applyAlignment="1">
      <alignment horizontal="center" vertical="center"/>
    </xf>
    <xf numFmtId="165" fontId="4" fillId="7" borderId="3" xfId="2" applyFont="1" applyFill="1" applyBorder="1" applyAlignment="1">
      <alignment horizontal="center" vertical="center"/>
    </xf>
    <xf numFmtId="9" fontId="4" fillId="7" borderId="3" xfId="3" applyFont="1" applyFill="1" applyBorder="1" applyAlignment="1">
      <alignment horizontal="center" vertical="center"/>
    </xf>
    <xf numFmtId="9" fontId="7" fillId="7" borderId="3" xfId="3" applyFont="1" applyFill="1" applyBorder="1" applyAlignment="1">
      <alignment horizontal="center" vertical="center"/>
    </xf>
    <xf numFmtId="165" fontId="4" fillId="10" borderId="0" xfId="2" applyFont="1" applyFill="1" applyAlignment="1">
      <alignment horizontal="center" vertical="center"/>
    </xf>
    <xf numFmtId="165" fontId="24" fillId="10" borderId="3" xfId="2" applyFont="1" applyFill="1" applyBorder="1" applyAlignment="1">
      <alignment horizontal="center" vertical="center"/>
    </xf>
    <xf numFmtId="165" fontId="4" fillId="10" borderId="3" xfId="2" applyFont="1" applyFill="1" applyBorder="1" applyAlignment="1">
      <alignment horizontal="center" vertical="center"/>
    </xf>
    <xf numFmtId="9" fontId="4" fillId="10" borderId="3" xfId="3" applyFont="1" applyFill="1" applyBorder="1" applyAlignment="1">
      <alignment horizontal="center" vertical="center"/>
    </xf>
    <xf numFmtId="9" fontId="7" fillId="10" borderId="3" xfId="3" applyFont="1" applyFill="1" applyBorder="1" applyAlignment="1">
      <alignment horizontal="center" vertical="center"/>
    </xf>
    <xf numFmtId="167" fontId="4" fillId="14" borderId="0" xfId="2" applyNumberFormat="1" applyFont="1" applyFill="1" applyAlignment="1">
      <alignment horizontal="center" vertical="center"/>
    </xf>
    <xf numFmtId="167" fontId="7" fillId="14" borderId="0" xfId="2" applyNumberFormat="1" applyFont="1" applyFill="1" applyAlignment="1">
      <alignment horizontal="center" vertical="center"/>
    </xf>
    <xf numFmtId="167" fontId="4" fillId="15" borderId="0" xfId="2" applyNumberFormat="1" applyFont="1" applyFill="1" applyAlignment="1">
      <alignment horizontal="center" vertical="center"/>
    </xf>
    <xf numFmtId="167" fontId="7" fillId="15" borderId="0" xfId="2" applyNumberFormat="1" applyFont="1" applyFill="1" applyAlignment="1">
      <alignment horizontal="center" vertical="center"/>
    </xf>
    <xf numFmtId="167" fontId="7" fillId="16" borderId="0" xfId="2" applyNumberFormat="1" applyFont="1" applyFill="1" applyAlignment="1">
      <alignment horizontal="center" vertical="center"/>
    </xf>
    <xf numFmtId="165" fontId="7" fillId="17" borderId="0" xfId="2" applyFont="1" applyFill="1" applyAlignment="1">
      <alignment horizontal="center" vertical="center"/>
    </xf>
    <xf numFmtId="165" fontId="7" fillId="18" borderId="0" xfId="2" applyFont="1" applyFill="1" applyAlignment="1">
      <alignment horizontal="center" vertical="center"/>
    </xf>
    <xf numFmtId="165" fontId="31" fillId="2" borderId="0" xfId="2" applyFont="1" applyFill="1" applyAlignment="1">
      <alignment vertical="center"/>
    </xf>
    <xf numFmtId="165" fontId="31" fillId="2" borderId="0" xfId="2" applyFont="1" applyFill="1" applyAlignment="1">
      <alignment horizontal="center" vertical="center"/>
    </xf>
    <xf numFmtId="165" fontId="32" fillId="2" borderId="0" xfId="2" applyFont="1" applyFill="1"/>
    <xf numFmtId="165" fontId="32" fillId="2" borderId="0" xfId="2" applyFont="1" applyFill="1" applyAlignment="1">
      <alignment vertical="center"/>
    </xf>
    <xf numFmtId="165" fontId="13" fillId="5" borderId="0" xfId="2" applyFont="1" applyFill="1" applyAlignment="1">
      <alignment vertical="center"/>
    </xf>
    <xf numFmtId="165" fontId="23" fillId="2" borderId="0" xfId="2" applyFont="1" applyFill="1"/>
    <xf numFmtId="9" fontId="23" fillId="2" borderId="0" xfId="3" applyFont="1" applyFill="1"/>
    <xf numFmtId="165" fontId="33" fillId="2" borderId="0" xfId="2" applyFont="1" applyFill="1"/>
    <xf numFmtId="165" fontId="8" fillId="2" borderId="6" xfId="2" applyFont="1" applyFill="1" applyBorder="1" applyAlignment="1">
      <alignment horizontal="left" vertical="center" wrapText="1"/>
    </xf>
    <xf numFmtId="165" fontId="13" fillId="5" borderId="0" xfId="2" applyFont="1" applyFill="1" applyAlignment="1">
      <alignment vertical="center" wrapText="1"/>
    </xf>
    <xf numFmtId="165" fontId="13" fillId="5" borderId="0" xfId="2" applyFont="1" applyFill="1" applyAlignment="1">
      <alignment horizontal="center" vertical="center"/>
    </xf>
    <xf numFmtId="166" fontId="13" fillId="5" borderId="0" xfId="2" applyNumberFormat="1" applyFont="1" applyFill="1" applyAlignment="1">
      <alignment vertical="center"/>
    </xf>
    <xf numFmtId="166" fontId="8" fillId="6" borderId="6" xfId="2" applyNumberFormat="1" applyFont="1" applyFill="1" applyBorder="1" applyAlignment="1">
      <alignment horizontal="left" vertical="center" wrapText="1"/>
    </xf>
    <xf numFmtId="166" fontId="34" fillId="2" borderId="0" xfId="2" applyNumberFormat="1" applyFont="1" applyFill="1" applyAlignment="1">
      <alignment horizontal="center"/>
    </xf>
    <xf numFmtId="166" fontId="35" fillId="2" borderId="0" xfId="2" applyNumberFormat="1" applyFont="1" applyFill="1" applyAlignment="1">
      <alignment horizontal="center"/>
    </xf>
    <xf numFmtId="0" fontId="35" fillId="2" borderId="0" xfId="2" applyNumberFormat="1" applyFont="1" applyFill="1" applyAlignment="1">
      <alignment horizontal="center"/>
    </xf>
    <xf numFmtId="165" fontId="14" fillId="0" borderId="0" xfId="2" applyFont="1"/>
    <xf numFmtId="165" fontId="3" fillId="0" borderId="0" xfId="2" applyFont="1" applyAlignment="1">
      <alignment horizontal="left"/>
    </xf>
    <xf numFmtId="1" fontId="3" fillId="0" borderId="0" xfId="1" applyNumberFormat="1" applyFont="1" applyAlignment="1">
      <alignment horizontal="center" vertical="center"/>
    </xf>
    <xf numFmtId="165" fontId="3" fillId="0" borderId="0" xfId="2" applyFont="1" applyAlignment="1">
      <alignment horizontal="center" vertical="center"/>
    </xf>
    <xf numFmtId="166" fontId="3" fillId="0" borderId="0" xfId="2" applyNumberFormat="1" applyFont="1"/>
    <xf numFmtId="166" fontId="3" fillId="0" borderId="0" xfId="2" applyNumberFormat="1" applyFont="1" applyAlignment="1">
      <alignment horizontal="center" vertical="center"/>
    </xf>
    <xf numFmtId="165" fontId="9" fillId="6" borderId="0" xfId="2" applyFont="1" applyFill="1"/>
    <xf numFmtId="165" fontId="28" fillId="6" borderId="5" xfId="2" applyFont="1" applyFill="1" applyBorder="1"/>
    <xf numFmtId="165" fontId="4" fillId="15" borderId="0" xfId="2" applyFont="1" applyFill="1" applyAlignment="1">
      <alignment horizontal="center" vertical="center"/>
    </xf>
    <xf numFmtId="165" fontId="4" fillId="14" borderId="0" xfId="2" applyFont="1" applyFill="1" applyAlignment="1">
      <alignment horizontal="center" vertical="center"/>
    </xf>
    <xf numFmtId="165" fontId="7" fillId="16" borderId="0" xfId="2" applyFont="1" applyFill="1" applyAlignment="1">
      <alignment horizontal="center" vertical="center"/>
    </xf>
    <xf numFmtId="165" fontId="11" fillId="2" borderId="0" xfId="2" applyFont="1" applyFill="1" applyAlignment="1">
      <alignment horizontal="center" vertical="center"/>
    </xf>
    <xf numFmtId="165" fontId="10" fillId="2" borderId="0" xfId="2" applyFont="1" applyFill="1" applyAlignment="1">
      <alignment vertical="center"/>
    </xf>
    <xf numFmtId="0" fontId="5" fillId="0" borderId="0" xfId="2" applyNumberFormat="1" applyFont="1" applyAlignment="1">
      <alignment horizontal="center" vertical="center"/>
    </xf>
    <xf numFmtId="0" fontId="3" fillId="2" borderId="0" xfId="2" applyNumberFormat="1" applyFont="1" applyFill="1"/>
    <xf numFmtId="0" fontId="12" fillId="2" borderId="0" xfId="2" applyNumberFormat="1" applyFont="1" applyFill="1"/>
    <xf numFmtId="0" fontId="3" fillId="0" borderId="0" xfId="2" applyNumberFormat="1" applyFont="1" applyAlignment="1">
      <alignment vertical="center"/>
    </xf>
    <xf numFmtId="0" fontId="3" fillId="6" borderId="0" xfId="2" applyNumberFormat="1" applyFont="1" applyFill="1" applyAlignment="1">
      <alignment vertical="center"/>
    </xf>
    <xf numFmtId="0" fontId="3" fillId="2" borderId="0" xfId="2" applyNumberFormat="1" applyFont="1" applyFill="1" applyAlignment="1">
      <alignment vertical="center"/>
    </xf>
    <xf numFmtId="0" fontId="3" fillId="0" borderId="0" xfId="2" applyNumberFormat="1" applyFont="1"/>
    <xf numFmtId="166" fontId="3" fillId="2" borderId="0" xfId="2" applyNumberFormat="1" applyFont="1" applyFill="1"/>
    <xf numFmtId="166" fontId="12" fillId="2" borderId="0" xfId="2" applyNumberFormat="1" applyFont="1" applyFill="1"/>
    <xf numFmtId="166" fontId="5" fillId="0" borderId="0" xfId="2" applyNumberFormat="1" applyFont="1" applyAlignment="1">
      <alignment horizontal="center" vertical="center"/>
    </xf>
    <xf numFmtId="166" fontId="3" fillId="0" borderId="0" xfId="2" applyNumberFormat="1" applyFont="1" applyAlignment="1">
      <alignment vertical="center"/>
    </xf>
    <xf numFmtId="166" fontId="3" fillId="6" borderId="0" xfId="2" applyNumberFormat="1" applyFont="1" applyFill="1" applyAlignment="1">
      <alignment vertical="center"/>
    </xf>
    <xf numFmtId="166" fontId="3" fillId="2" borderId="0" xfId="2" applyNumberFormat="1" applyFont="1" applyFill="1" applyAlignment="1">
      <alignment vertical="center"/>
    </xf>
    <xf numFmtId="165" fontId="22" fillId="19" borderId="0" xfId="2" applyFont="1" applyFill="1" applyAlignment="1">
      <alignment horizontal="center" vertical="center"/>
    </xf>
    <xf numFmtId="0" fontId="22" fillId="19" borderId="0" xfId="2" applyNumberFormat="1" applyFont="1" applyFill="1" applyAlignment="1">
      <alignment horizontal="center" vertical="center"/>
    </xf>
    <xf numFmtId="166" fontId="22" fillId="19" borderId="0" xfId="2" applyNumberFormat="1" applyFont="1" applyFill="1" applyAlignment="1">
      <alignment horizontal="center" vertical="center"/>
    </xf>
    <xf numFmtId="165" fontId="38" fillId="19" borderId="0" xfId="2" applyFont="1" applyFill="1"/>
    <xf numFmtId="0" fontId="38" fillId="19" borderId="0" xfId="2" applyNumberFormat="1" applyFont="1" applyFill="1"/>
    <xf numFmtId="166" fontId="38" fillId="19" borderId="0" xfId="2" applyNumberFormat="1" applyFont="1" applyFill="1"/>
    <xf numFmtId="165" fontId="5" fillId="16" borderId="9" xfId="2" applyFont="1" applyFill="1" applyBorder="1" applyAlignment="1">
      <alignment horizontal="center" vertical="center"/>
    </xf>
    <xf numFmtId="166" fontId="5" fillId="16" borderId="10" xfId="2" applyNumberFormat="1" applyFont="1" applyFill="1" applyBorder="1" applyAlignment="1">
      <alignment horizontal="center" vertical="center"/>
    </xf>
    <xf numFmtId="165" fontId="5" fillId="16" borderId="10" xfId="2" applyFont="1" applyFill="1" applyBorder="1" applyAlignment="1">
      <alignment horizontal="center" vertical="center"/>
    </xf>
    <xf numFmtId="165" fontId="5" fillId="16" borderId="11" xfId="2" applyFont="1" applyFill="1" applyBorder="1" applyAlignment="1">
      <alignment horizontal="center" vertical="center"/>
    </xf>
    <xf numFmtId="165" fontId="5" fillId="16" borderId="12" xfId="2" applyFont="1" applyFill="1" applyBorder="1" applyAlignment="1">
      <alignment horizontal="center" vertical="center"/>
    </xf>
    <xf numFmtId="165" fontId="5" fillId="20" borderId="5" xfId="2" applyFont="1" applyFill="1" applyBorder="1" applyAlignment="1">
      <alignment horizontal="center" vertical="center"/>
    </xf>
    <xf numFmtId="166" fontId="5" fillId="20" borderId="5" xfId="2" applyNumberFormat="1" applyFont="1" applyFill="1" applyBorder="1" applyAlignment="1">
      <alignment horizontal="center" vertical="center"/>
    </xf>
    <xf numFmtId="165" fontId="40" fillId="21" borderId="9" xfId="2" applyFont="1" applyFill="1" applyBorder="1" applyAlignment="1">
      <alignment horizontal="center" vertical="center"/>
    </xf>
    <xf numFmtId="166" fontId="40" fillId="21" borderId="10" xfId="2" applyNumberFormat="1" applyFont="1" applyFill="1" applyBorder="1" applyAlignment="1">
      <alignment horizontal="center" vertical="center"/>
    </xf>
    <xf numFmtId="0" fontId="36" fillId="15" borderId="9" xfId="0" applyFont="1" applyFill="1" applyBorder="1" applyAlignment="1">
      <alignment horizontal="center" vertical="center" wrapText="1"/>
    </xf>
    <xf numFmtId="166" fontId="36" fillId="15" borderId="10" xfId="0" applyNumberFormat="1" applyFont="1" applyFill="1" applyBorder="1" applyAlignment="1">
      <alignment horizontal="center" vertical="center" wrapText="1"/>
    </xf>
    <xf numFmtId="0" fontId="39" fillId="22" borderId="9" xfId="0" applyFont="1" applyFill="1" applyBorder="1" applyAlignment="1">
      <alignment horizontal="center" vertical="center" wrapText="1"/>
    </xf>
    <xf numFmtId="166" fontId="39" fillId="22" borderId="10" xfId="0" applyNumberFormat="1" applyFont="1" applyFill="1" applyBorder="1" applyAlignment="1">
      <alignment horizontal="center" vertical="center" wrapText="1"/>
    </xf>
    <xf numFmtId="0" fontId="41" fillId="19" borderId="7" xfId="0" applyFont="1" applyFill="1" applyBorder="1" applyAlignment="1">
      <alignment horizontal="center" vertical="center" wrapText="1" readingOrder="1"/>
    </xf>
    <xf numFmtId="166" fontId="41" fillId="19" borderId="8" xfId="0" applyNumberFormat="1" applyFont="1" applyFill="1" applyBorder="1" applyAlignment="1">
      <alignment horizontal="center" vertical="center" wrapText="1" readingOrder="1"/>
    </xf>
    <xf numFmtId="0" fontId="41" fillId="19" borderId="13" xfId="0" applyFont="1" applyFill="1" applyBorder="1" applyAlignment="1">
      <alignment horizontal="center" vertical="center" wrapText="1" readingOrder="1"/>
    </xf>
    <xf numFmtId="166" fontId="41" fillId="19" borderId="14" xfId="0" applyNumberFormat="1" applyFont="1" applyFill="1" applyBorder="1" applyAlignment="1">
      <alignment horizontal="center" vertical="center" wrapText="1" readingOrder="1"/>
    </xf>
    <xf numFmtId="0" fontId="42" fillId="3" borderId="5" xfId="0" applyFont="1" applyFill="1" applyBorder="1" applyAlignment="1">
      <alignment horizontal="center" vertical="center" wrapText="1" readingOrder="1"/>
    </xf>
    <xf numFmtId="0" fontId="43" fillId="19" borderId="5" xfId="0" applyFont="1" applyFill="1" applyBorder="1" applyAlignment="1">
      <alignment horizontal="center" vertical="center" wrapText="1" readingOrder="1"/>
    </xf>
    <xf numFmtId="4" fontId="43" fillId="19" borderId="5" xfId="0" applyNumberFormat="1" applyFont="1" applyFill="1" applyBorder="1" applyAlignment="1">
      <alignment horizontal="center" vertical="center" wrapText="1" readingOrder="1"/>
    </xf>
    <xf numFmtId="0" fontId="43" fillId="19" borderId="5" xfId="0" applyFont="1" applyFill="1" applyBorder="1" applyAlignment="1">
      <alignment horizontal="center" vertical="center" wrapText="1"/>
    </xf>
    <xf numFmtId="166" fontId="8" fillId="19" borderId="5" xfId="2" applyNumberFormat="1" applyFont="1" applyFill="1" applyBorder="1" applyAlignment="1">
      <alignment horizontal="center" vertical="center"/>
    </xf>
    <xf numFmtId="165" fontId="45" fillId="3" borderId="5" xfId="2" applyFont="1" applyFill="1" applyBorder="1" applyAlignment="1">
      <alignment horizontal="center" vertical="center"/>
    </xf>
    <xf numFmtId="165" fontId="4" fillId="5" borderId="5" xfId="2" applyFont="1" applyFill="1" applyBorder="1" applyAlignment="1">
      <alignment horizontal="center" vertical="center"/>
    </xf>
    <xf numFmtId="10" fontId="44" fillId="5" borderId="5" xfId="0" applyNumberFormat="1" applyFont="1" applyFill="1" applyBorder="1" applyAlignment="1">
      <alignment horizontal="center" vertical="center" wrapText="1"/>
    </xf>
    <xf numFmtId="166" fontId="42" fillId="3" borderId="5" xfId="0" applyNumberFormat="1" applyFont="1" applyFill="1" applyBorder="1" applyAlignment="1">
      <alignment horizontal="center" vertical="center" wrapText="1" readingOrder="1"/>
    </xf>
    <xf numFmtId="166" fontId="43" fillId="19" borderId="5" xfId="0" applyNumberFormat="1" applyFont="1" applyFill="1" applyBorder="1" applyAlignment="1">
      <alignment horizontal="center" vertical="center" wrapText="1" readingOrder="1"/>
    </xf>
    <xf numFmtId="10" fontId="43" fillId="19" borderId="5" xfId="0" applyNumberFormat="1" applyFont="1" applyFill="1" applyBorder="1" applyAlignment="1">
      <alignment horizontal="center" vertical="center" wrapText="1" readingOrder="1"/>
    </xf>
    <xf numFmtId="166" fontId="42" fillId="3" borderId="5" xfId="0" applyNumberFormat="1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center" vertical="center" wrapText="1"/>
    </xf>
    <xf numFmtId="166" fontId="45" fillId="3" borderId="5" xfId="2" applyNumberFormat="1" applyFont="1" applyFill="1" applyBorder="1" applyAlignment="1">
      <alignment horizontal="center" vertical="center"/>
    </xf>
    <xf numFmtId="165" fontId="8" fillId="19" borderId="5" xfId="2" applyFont="1" applyFill="1" applyBorder="1" applyAlignment="1">
      <alignment horizontal="center" vertical="center"/>
    </xf>
    <xf numFmtId="0" fontId="41" fillId="2" borderId="13" xfId="0" applyFont="1" applyFill="1" applyBorder="1" applyAlignment="1">
      <alignment horizontal="center" vertical="center" wrapText="1" readingOrder="1"/>
    </xf>
    <xf numFmtId="166" fontId="41" fillId="2" borderId="14" xfId="0" applyNumberFormat="1" applyFont="1" applyFill="1" applyBorder="1" applyAlignment="1">
      <alignment horizontal="center" vertical="center" wrapText="1" readingOrder="1"/>
    </xf>
    <xf numFmtId="0" fontId="41" fillId="2" borderId="7" xfId="0" applyFont="1" applyFill="1" applyBorder="1" applyAlignment="1">
      <alignment horizontal="center" vertical="center" wrapText="1" readingOrder="1"/>
    </xf>
    <xf numFmtId="166" fontId="41" fillId="2" borderId="8" xfId="0" applyNumberFormat="1" applyFont="1" applyFill="1" applyBorder="1" applyAlignment="1">
      <alignment horizontal="center" vertical="center" wrapText="1" readingOrder="1"/>
    </xf>
    <xf numFmtId="0" fontId="39" fillId="2" borderId="7" xfId="0" applyFont="1" applyFill="1" applyBorder="1" applyAlignment="1">
      <alignment horizontal="center" vertical="center" wrapText="1" readingOrder="1"/>
    </xf>
    <xf numFmtId="166" fontId="39" fillId="2" borderId="8" xfId="0" applyNumberFormat="1" applyFont="1" applyFill="1" applyBorder="1" applyAlignment="1">
      <alignment horizontal="center" vertical="center" wrapText="1" readingOrder="1"/>
    </xf>
    <xf numFmtId="165" fontId="5" fillId="2" borderId="5" xfId="2" applyFont="1" applyFill="1" applyBorder="1" applyAlignment="1">
      <alignment horizontal="center" vertical="center"/>
    </xf>
    <xf numFmtId="166" fontId="5" fillId="2" borderId="5" xfId="2" applyNumberFormat="1" applyFont="1" applyFill="1" applyBorder="1" applyAlignment="1">
      <alignment horizontal="center" vertical="center"/>
    </xf>
    <xf numFmtId="165" fontId="40" fillId="2" borderId="9" xfId="2" applyFont="1" applyFill="1" applyBorder="1" applyAlignment="1">
      <alignment horizontal="center" vertical="center"/>
    </xf>
    <xf numFmtId="166" fontId="40" fillId="2" borderId="10" xfId="2" applyNumberFormat="1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 wrapText="1"/>
    </xf>
    <xf numFmtId="166" fontId="36" fillId="2" borderId="10" xfId="0" applyNumberFormat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 vertical="center" wrapText="1"/>
    </xf>
    <xf numFmtId="166" fontId="39" fillId="2" borderId="10" xfId="0" applyNumberFormat="1" applyFont="1" applyFill="1" applyBorder="1" applyAlignment="1">
      <alignment horizontal="center" vertical="center" wrapText="1"/>
    </xf>
    <xf numFmtId="165" fontId="5" fillId="2" borderId="9" xfId="2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>
      <alignment horizontal="center" vertical="center"/>
    </xf>
    <xf numFmtId="165" fontId="5" fillId="2" borderId="10" xfId="2" applyFont="1" applyFill="1" applyBorder="1" applyAlignment="1">
      <alignment horizontal="center" vertical="center"/>
    </xf>
    <xf numFmtId="165" fontId="5" fillId="2" borderId="11" xfId="2" applyFont="1" applyFill="1" applyBorder="1" applyAlignment="1">
      <alignment horizontal="center" vertical="center"/>
    </xf>
    <xf numFmtId="165" fontId="5" fillId="2" borderId="12" xfId="2" applyFont="1" applyFill="1" applyBorder="1" applyAlignment="1">
      <alignment horizontal="center" vertical="center"/>
    </xf>
    <xf numFmtId="165" fontId="5" fillId="8" borderId="9" xfId="2" applyFont="1" applyFill="1" applyBorder="1" applyAlignment="1">
      <alignment horizontal="center" vertical="center"/>
    </xf>
    <xf numFmtId="166" fontId="5" fillId="8" borderId="10" xfId="2" applyNumberFormat="1" applyFont="1" applyFill="1" applyBorder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/>
    </xf>
    <xf numFmtId="166" fontId="12" fillId="2" borderId="0" xfId="2" applyNumberFormat="1" applyFont="1" applyFill="1" applyAlignment="1">
      <alignment horizontal="center" vertical="center"/>
    </xf>
    <xf numFmtId="166" fontId="38" fillId="19" borderId="0" xfId="2" applyNumberFormat="1" applyFont="1" applyFill="1" applyAlignment="1">
      <alignment horizontal="center" vertical="center"/>
    </xf>
    <xf numFmtId="166" fontId="3" fillId="6" borderId="0" xfId="2" applyNumberFormat="1" applyFont="1" applyFill="1" applyAlignment="1">
      <alignment horizontal="center" vertical="center"/>
    </xf>
    <xf numFmtId="165" fontId="9" fillId="6" borderId="0" xfId="2" applyFont="1" applyFill="1" applyAlignment="1">
      <alignment wrapText="1"/>
    </xf>
    <xf numFmtId="165" fontId="3" fillId="0" borderId="0" xfId="2" applyFont="1" applyAlignment="1">
      <alignment wrapText="1"/>
    </xf>
    <xf numFmtId="165" fontId="26" fillId="0" borderId="17" xfId="2" applyFont="1" applyFill="1" applyBorder="1" applyAlignment="1">
      <alignment horizontal="center" vertical="center" wrapText="1"/>
    </xf>
    <xf numFmtId="165" fontId="6" fillId="7" borderId="18" xfId="2" applyFont="1" applyFill="1" applyBorder="1" applyAlignment="1">
      <alignment horizontal="center" vertical="center"/>
    </xf>
    <xf numFmtId="9" fontId="30" fillId="2" borderId="0" xfId="2" applyNumberFormat="1" applyFont="1" applyFill="1" applyAlignment="1">
      <alignment horizontal="center" vertical="center"/>
    </xf>
    <xf numFmtId="165" fontId="30" fillId="2" borderId="0" xfId="2" applyFont="1" applyFill="1" applyAlignment="1">
      <alignment horizontal="center" vertical="center"/>
    </xf>
    <xf numFmtId="165" fontId="6" fillId="5" borderId="0" xfId="2" applyFont="1" applyFill="1" applyAlignment="1">
      <alignment horizontal="center" vertical="center"/>
    </xf>
    <xf numFmtId="165" fontId="8" fillId="13" borderId="0" xfId="2" applyFont="1" applyFill="1" applyAlignment="1">
      <alignment horizontal="center" vertical="center" wrapText="1"/>
    </xf>
    <xf numFmtId="3" fontId="6" fillId="8" borderId="0" xfId="1" applyNumberFormat="1" applyFont="1" applyFill="1" applyAlignment="1">
      <alignment horizontal="center" vertical="center"/>
    </xf>
    <xf numFmtId="2" fontId="6" fillId="8" borderId="0" xfId="2" applyNumberFormat="1" applyFont="1" applyFill="1" applyAlignment="1">
      <alignment horizontal="center" vertical="center"/>
    </xf>
    <xf numFmtId="165" fontId="46" fillId="0" borderId="0" xfId="2" applyFont="1" applyAlignment="1">
      <alignment horizontal="center" vertical="center" wrapText="1"/>
    </xf>
    <xf numFmtId="166" fontId="6" fillId="8" borderId="0" xfId="2" applyNumberFormat="1" applyFont="1" applyFill="1" applyAlignment="1">
      <alignment horizontal="center" vertical="center"/>
    </xf>
    <xf numFmtId="166" fontId="6" fillId="9" borderId="0" xfId="2" applyNumberFormat="1" applyFont="1" applyFill="1" applyAlignment="1">
      <alignment horizontal="center" vertical="center"/>
    </xf>
    <xf numFmtId="166" fontId="6" fillId="12" borderId="0" xfId="2" applyNumberFormat="1" applyFont="1" applyFill="1" applyAlignment="1">
      <alignment horizontal="center" vertical="center"/>
    </xf>
    <xf numFmtId="9" fontId="7" fillId="8" borderId="0" xfId="2" applyNumberFormat="1" applyFont="1" applyFill="1" applyAlignment="1">
      <alignment horizontal="center" vertical="center"/>
    </xf>
    <xf numFmtId="166" fontId="8" fillId="4" borderId="0" xfId="2" applyNumberFormat="1" applyFont="1" applyFill="1" applyAlignment="1">
      <alignment horizontal="center" vertical="center"/>
    </xf>
    <xf numFmtId="166" fontId="8" fillId="3" borderId="0" xfId="2" applyNumberFormat="1" applyFont="1" applyFill="1" applyAlignment="1">
      <alignment horizontal="center" vertical="center"/>
    </xf>
    <xf numFmtId="0" fontId="47" fillId="0" borderId="0" xfId="7" applyAlignment="1">
      <alignment horizontal="center" vertical="center" wrapText="1"/>
    </xf>
    <xf numFmtId="165" fontId="6" fillId="5" borderId="0" xfId="2" applyFont="1" applyFill="1" applyAlignment="1">
      <alignment horizontal="left" vertical="center" wrapText="1"/>
    </xf>
    <xf numFmtId="165" fontId="6" fillId="5" borderId="0" xfId="2" applyFont="1" applyFill="1" applyBorder="1" applyAlignment="1">
      <alignment horizontal="left" vertical="center" wrapText="1"/>
    </xf>
    <xf numFmtId="0" fontId="48" fillId="0" borderId="0" xfId="0" applyFont="1" applyAlignment="1">
      <alignment vertical="center"/>
    </xf>
    <xf numFmtId="165" fontId="4" fillId="5" borderId="15" xfId="2" applyFont="1" applyFill="1" applyBorder="1" applyAlignment="1">
      <alignment horizontal="center" vertical="center"/>
    </xf>
    <xf numFmtId="165" fontId="4" fillId="5" borderId="16" xfId="2" applyFont="1" applyFill="1" applyBorder="1" applyAlignment="1">
      <alignment horizontal="center" vertical="center"/>
    </xf>
    <xf numFmtId="10" fontId="44" fillId="5" borderId="15" xfId="0" applyNumberFormat="1" applyFont="1" applyFill="1" applyBorder="1" applyAlignment="1">
      <alignment horizontal="center" vertical="center" wrapText="1"/>
    </xf>
    <xf numFmtId="10" fontId="44" fillId="5" borderId="16" xfId="0" applyNumberFormat="1" applyFont="1" applyFill="1" applyBorder="1" applyAlignment="1">
      <alignment horizontal="center" vertical="center" wrapText="1"/>
    </xf>
    <xf numFmtId="165" fontId="25" fillId="5" borderId="0" xfId="2" applyFont="1" applyFill="1" applyAlignment="1">
      <alignment horizontal="center" vertical="center"/>
    </xf>
    <xf numFmtId="165" fontId="45" fillId="6" borderId="0" xfId="2" applyFont="1" applyFill="1" applyBorder="1" applyAlignment="1">
      <alignment horizontal="center" vertical="center"/>
    </xf>
    <xf numFmtId="165" fontId="13" fillId="5" borderId="0" xfId="2" applyFont="1" applyFill="1" applyAlignment="1">
      <alignment horizontal="center" vertical="center" wrapText="1"/>
    </xf>
    <xf numFmtId="165" fontId="13" fillId="5" borderId="0" xfId="2" applyFont="1" applyFill="1" applyAlignment="1">
      <alignment horizontal="center" vertical="center"/>
    </xf>
  </cellXfs>
  <cellStyles count="8">
    <cellStyle name="Hiperlink" xfId="7" builtinId="8"/>
    <cellStyle name="Hyperlink" xfId="5" xr:uid="{00000000-000B-0000-0000-000008000000}"/>
    <cellStyle name="Moeda" xfId="2" builtinId="4"/>
    <cellStyle name="Moeda 3" xfId="6" xr:uid="{6E40FB3B-D715-4860-B1D2-EC84FA14F0D1}"/>
    <cellStyle name="Normal" xfId="0" builtinId="0"/>
    <cellStyle name="Normal 2" xfId="4" xr:uid="{00000000-0005-0000-0000-000002000000}"/>
    <cellStyle name="Porcentagem" xfId="3" builtinId="5"/>
    <cellStyle name="Vírgula" xfId="1" builtinId="3"/>
  </cellStyles>
  <dxfs count="33">
    <dxf>
      <font>
        <color theme="1"/>
      </font>
      <fill>
        <patternFill>
          <bgColor rgb="FF00E2CC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5" formatCode="_(&quot;R$ &quot;* #,##0.00_);_(&quot;R$ &quot;* \(#,##0.00\);_(&quot;R$ &quot;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9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EEE8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rgb="FFD1CC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166" formatCode="&quot;R$&quot;\ #,##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color rgb="FF000000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BF8F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77111117893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BFBFBF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</dxfs>
  <tableStyles count="0" defaultTableStyle="TableStyleMedium2" defaultPivotStyle="PivotStyleLight16"/>
  <colors>
    <mruColors>
      <color rgb="FF00E2CC"/>
      <color rgb="FFE7E6F0"/>
      <color rgb="FFFFEBEB"/>
      <color rgb="FFFFFDB3"/>
      <color rgb="FFFFC5C5"/>
      <color rgb="FFF7D0D0"/>
      <color rgb="FFEEE800"/>
      <color rgb="FFFADBC6"/>
      <color rgb="FFFADDCA"/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ustomXml" Target="../ink/ink114.xml"/><Relationship Id="rId671" Type="http://schemas.openxmlformats.org/officeDocument/2006/relationships/customXml" Target="../ink/ink668.xml"/><Relationship Id="rId769" Type="http://schemas.openxmlformats.org/officeDocument/2006/relationships/customXml" Target="../ink/ink766.xml"/><Relationship Id="rId21" Type="http://schemas.openxmlformats.org/officeDocument/2006/relationships/customXml" Target="../ink/ink18.xml"/><Relationship Id="rId324" Type="http://schemas.openxmlformats.org/officeDocument/2006/relationships/customXml" Target="../ink/ink321.xml"/><Relationship Id="rId531" Type="http://schemas.openxmlformats.org/officeDocument/2006/relationships/customXml" Target="../ink/ink528.xml"/><Relationship Id="rId629" Type="http://schemas.openxmlformats.org/officeDocument/2006/relationships/customXml" Target="../ink/ink626.xml"/><Relationship Id="rId170" Type="http://schemas.openxmlformats.org/officeDocument/2006/relationships/customXml" Target="../ink/ink167.xml"/><Relationship Id="rId836" Type="http://schemas.openxmlformats.org/officeDocument/2006/relationships/customXml" Target="../ink/ink833.xml"/><Relationship Id="rId268" Type="http://schemas.openxmlformats.org/officeDocument/2006/relationships/customXml" Target="../ink/ink265.xml"/><Relationship Id="rId475" Type="http://schemas.openxmlformats.org/officeDocument/2006/relationships/customXml" Target="../ink/ink472.xml"/><Relationship Id="rId682" Type="http://schemas.openxmlformats.org/officeDocument/2006/relationships/customXml" Target="../ink/ink679.xml"/><Relationship Id="rId32" Type="http://schemas.openxmlformats.org/officeDocument/2006/relationships/customXml" Target="../ink/ink29.xml"/><Relationship Id="rId128" Type="http://schemas.openxmlformats.org/officeDocument/2006/relationships/customXml" Target="../ink/ink125.xml"/><Relationship Id="rId335" Type="http://schemas.openxmlformats.org/officeDocument/2006/relationships/customXml" Target="../ink/ink332.xml"/><Relationship Id="rId542" Type="http://schemas.openxmlformats.org/officeDocument/2006/relationships/customXml" Target="../ink/ink539.xml"/><Relationship Id="rId181" Type="http://schemas.openxmlformats.org/officeDocument/2006/relationships/customXml" Target="../ink/ink178.xml"/><Relationship Id="rId402" Type="http://schemas.openxmlformats.org/officeDocument/2006/relationships/customXml" Target="../ink/ink399.xml"/><Relationship Id="rId847" Type="http://schemas.openxmlformats.org/officeDocument/2006/relationships/customXml" Target="../ink/ink844.xml"/><Relationship Id="rId279" Type="http://schemas.openxmlformats.org/officeDocument/2006/relationships/customXml" Target="../ink/ink276.xml"/><Relationship Id="rId486" Type="http://schemas.openxmlformats.org/officeDocument/2006/relationships/customXml" Target="../ink/ink483.xml"/><Relationship Id="rId693" Type="http://schemas.openxmlformats.org/officeDocument/2006/relationships/customXml" Target="../ink/ink690.xml"/><Relationship Id="rId707" Type="http://schemas.openxmlformats.org/officeDocument/2006/relationships/customXml" Target="../ink/ink704.xml"/><Relationship Id="rId43" Type="http://schemas.openxmlformats.org/officeDocument/2006/relationships/customXml" Target="../ink/ink40.xml"/><Relationship Id="rId139" Type="http://schemas.openxmlformats.org/officeDocument/2006/relationships/customXml" Target="../ink/ink136.xml"/><Relationship Id="rId346" Type="http://schemas.openxmlformats.org/officeDocument/2006/relationships/customXml" Target="../ink/ink343.xml"/><Relationship Id="rId553" Type="http://schemas.openxmlformats.org/officeDocument/2006/relationships/customXml" Target="../ink/ink550.xml"/><Relationship Id="rId760" Type="http://schemas.openxmlformats.org/officeDocument/2006/relationships/customXml" Target="../ink/ink757.xml"/><Relationship Id="rId192" Type="http://schemas.openxmlformats.org/officeDocument/2006/relationships/customXml" Target="../ink/ink189.xml"/><Relationship Id="rId206" Type="http://schemas.openxmlformats.org/officeDocument/2006/relationships/customXml" Target="../ink/ink203.xml"/><Relationship Id="rId413" Type="http://schemas.openxmlformats.org/officeDocument/2006/relationships/customXml" Target="../ink/ink410.xml"/><Relationship Id="rId858" Type="http://schemas.openxmlformats.org/officeDocument/2006/relationships/customXml" Target="../ink/ink855.xml"/><Relationship Id="rId497" Type="http://schemas.openxmlformats.org/officeDocument/2006/relationships/customXml" Target="../ink/ink494.xml"/><Relationship Id="rId620" Type="http://schemas.openxmlformats.org/officeDocument/2006/relationships/customXml" Target="../ink/ink617.xml"/><Relationship Id="rId718" Type="http://schemas.openxmlformats.org/officeDocument/2006/relationships/customXml" Target="../ink/ink715.xml"/><Relationship Id="rId357" Type="http://schemas.openxmlformats.org/officeDocument/2006/relationships/customXml" Target="../ink/ink354.xml"/><Relationship Id="rId54" Type="http://schemas.openxmlformats.org/officeDocument/2006/relationships/customXml" Target="../ink/ink51.xml"/><Relationship Id="rId217" Type="http://schemas.openxmlformats.org/officeDocument/2006/relationships/customXml" Target="../ink/ink214.xml"/><Relationship Id="rId564" Type="http://schemas.openxmlformats.org/officeDocument/2006/relationships/customXml" Target="../ink/ink561.xml"/><Relationship Id="rId771" Type="http://schemas.openxmlformats.org/officeDocument/2006/relationships/customXml" Target="../ink/ink768.xml"/><Relationship Id="rId869" Type="http://schemas.openxmlformats.org/officeDocument/2006/relationships/customXml" Target="../ink/ink866.xml"/><Relationship Id="rId424" Type="http://schemas.openxmlformats.org/officeDocument/2006/relationships/customXml" Target="../ink/ink421.xml"/><Relationship Id="rId631" Type="http://schemas.openxmlformats.org/officeDocument/2006/relationships/customXml" Target="../ink/ink628.xml"/><Relationship Id="rId729" Type="http://schemas.openxmlformats.org/officeDocument/2006/relationships/customXml" Target="../ink/ink726.xml"/><Relationship Id="rId270" Type="http://schemas.openxmlformats.org/officeDocument/2006/relationships/customXml" Target="../ink/ink267.xml"/><Relationship Id="rId65" Type="http://schemas.openxmlformats.org/officeDocument/2006/relationships/customXml" Target="../ink/ink62.xml"/><Relationship Id="rId130" Type="http://schemas.openxmlformats.org/officeDocument/2006/relationships/customXml" Target="../ink/ink127.xml"/><Relationship Id="rId368" Type="http://schemas.openxmlformats.org/officeDocument/2006/relationships/customXml" Target="../ink/ink365.xml"/><Relationship Id="rId575" Type="http://schemas.openxmlformats.org/officeDocument/2006/relationships/customXml" Target="../ink/ink572.xml"/><Relationship Id="rId782" Type="http://schemas.openxmlformats.org/officeDocument/2006/relationships/customXml" Target="../ink/ink779.xml"/><Relationship Id="rId228" Type="http://schemas.openxmlformats.org/officeDocument/2006/relationships/customXml" Target="../ink/ink225.xml"/><Relationship Id="rId435" Type="http://schemas.openxmlformats.org/officeDocument/2006/relationships/customXml" Target="../ink/ink432.xml"/><Relationship Id="rId642" Type="http://schemas.openxmlformats.org/officeDocument/2006/relationships/customXml" Target="../ink/ink639.xml"/><Relationship Id="rId281" Type="http://schemas.openxmlformats.org/officeDocument/2006/relationships/customXml" Target="../ink/ink278.xml"/><Relationship Id="rId502" Type="http://schemas.openxmlformats.org/officeDocument/2006/relationships/customXml" Target="../ink/ink499.xml"/><Relationship Id="rId76" Type="http://schemas.openxmlformats.org/officeDocument/2006/relationships/customXml" Target="../ink/ink73.xml"/><Relationship Id="rId141" Type="http://schemas.openxmlformats.org/officeDocument/2006/relationships/customXml" Target="../ink/ink138.xml"/><Relationship Id="rId379" Type="http://schemas.openxmlformats.org/officeDocument/2006/relationships/customXml" Target="../ink/ink376.xml"/><Relationship Id="rId586" Type="http://schemas.openxmlformats.org/officeDocument/2006/relationships/customXml" Target="../ink/ink583.xml"/><Relationship Id="rId793" Type="http://schemas.openxmlformats.org/officeDocument/2006/relationships/customXml" Target="../ink/ink790.xml"/><Relationship Id="rId807" Type="http://schemas.openxmlformats.org/officeDocument/2006/relationships/customXml" Target="../ink/ink804.xml"/><Relationship Id="rId7" Type="http://schemas.openxmlformats.org/officeDocument/2006/relationships/customXml" Target="../ink/ink4.xml"/><Relationship Id="rId239" Type="http://schemas.openxmlformats.org/officeDocument/2006/relationships/customXml" Target="../ink/ink236.xml"/><Relationship Id="rId446" Type="http://schemas.openxmlformats.org/officeDocument/2006/relationships/customXml" Target="../ink/ink443.xml"/><Relationship Id="rId653" Type="http://schemas.openxmlformats.org/officeDocument/2006/relationships/customXml" Target="../ink/ink650.xml"/><Relationship Id="rId292" Type="http://schemas.openxmlformats.org/officeDocument/2006/relationships/customXml" Target="../ink/ink289.xml"/><Relationship Id="rId306" Type="http://schemas.openxmlformats.org/officeDocument/2006/relationships/customXml" Target="../ink/ink303.xml"/><Relationship Id="rId860" Type="http://schemas.openxmlformats.org/officeDocument/2006/relationships/customXml" Target="../ink/ink857.xml"/><Relationship Id="rId87" Type="http://schemas.openxmlformats.org/officeDocument/2006/relationships/customXml" Target="../ink/ink84.xml"/><Relationship Id="rId513" Type="http://schemas.openxmlformats.org/officeDocument/2006/relationships/customXml" Target="../ink/ink510.xml"/><Relationship Id="rId597" Type="http://schemas.openxmlformats.org/officeDocument/2006/relationships/customXml" Target="../ink/ink594.xml"/><Relationship Id="rId720" Type="http://schemas.openxmlformats.org/officeDocument/2006/relationships/customXml" Target="../ink/ink717.xml"/><Relationship Id="rId818" Type="http://schemas.openxmlformats.org/officeDocument/2006/relationships/customXml" Target="../ink/ink815.xml"/><Relationship Id="rId152" Type="http://schemas.openxmlformats.org/officeDocument/2006/relationships/customXml" Target="../ink/ink149.xml"/><Relationship Id="rId457" Type="http://schemas.openxmlformats.org/officeDocument/2006/relationships/customXml" Target="../ink/ink454.xml"/><Relationship Id="rId664" Type="http://schemas.openxmlformats.org/officeDocument/2006/relationships/customXml" Target="../ink/ink661.xml"/><Relationship Id="rId14" Type="http://schemas.openxmlformats.org/officeDocument/2006/relationships/customXml" Target="../ink/ink11.xml"/><Relationship Id="rId317" Type="http://schemas.openxmlformats.org/officeDocument/2006/relationships/customXml" Target="../ink/ink314.xml"/><Relationship Id="rId524" Type="http://schemas.openxmlformats.org/officeDocument/2006/relationships/customXml" Target="../ink/ink521.xml"/><Relationship Id="rId731" Type="http://schemas.openxmlformats.org/officeDocument/2006/relationships/customXml" Target="../ink/ink728.xml"/><Relationship Id="rId98" Type="http://schemas.openxmlformats.org/officeDocument/2006/relationships/customXml" Target="../ink/ink95.xml"/><Relationship Id="rId163" Type="http://schemas.openxmlformats.org/officeDocument/2006/relationships/customXml" Target="../ink/ink160.xml"/><Relationship Id="rId370" Type="http://schemas.openxmlformats.org/officeDocument/2006/relationships/customXml" Target="../ink/ink367.xml"/><Relationship Id="rId829" Type="http://schemas.openxmlformats.org/officeDocument/2006/relationships/customXml" Target="../ink/ink826.xml"/><Relationship Id="rId230" Type="http://schemas.openxmlformats.org/officeDocument/2006/relationships/customXml" Target="../ink/ink227.xml"/><Relationship Id="rId468" Type="http://schemas.openxmlformats.org/officeDocument/2006/relationships/customXml" Target="../ink/ink465.xml"/><Relationship Id="rId675" Type="http://schemas.openxmlformats.org/officeDocument/2006/relationships/customXml" Target="../ink/ink672.xml"/><Relationship Id="rId25" Type="http://schemas.openxmlformats.org/officeDocument/2006/relationships/customXml" Target="../ink/ink22.xml"/><Relationship Id="rId328" Type="http://schemas.openxmlformats.org/officeDocument/2006/relationships/customXml" Target="../ink/ink325.xml"/><Relationship Id="rId535" Type="http://schemas.openxmlformats.org/officeDocument/2006/relationships/customXml" Target="../ink/ink532.xml"/><Relationship Id="rId742" Type="http://schemas.openxmlformats.org/officeDocument/2006/relationships/customXml" Target="../ink/ink739.xml"/><Relationship Id="rId174" Type="http://schemas.openxmlformats.org/officeDocument/2006/relationships/customXml" Target="../ink/ink171.xml"/><Relationship Id="rId381" Type="http://schemas.openxmlformats.org/officeDocument/2006/relationships/customXml" Target="../ink/ink378.xml"/><Relationship Id="rId602" Type="http://schemas.openxmlformats.org/officeDocument/2006/relationships/customXml" Target="../ink/ink599.xml"/><Relationship Id="rId241" Type="http://schemas.openxmlformats.org/officeDocument/2006/relationships/customXml" Target="../ink/ink238.xml"/><Relationship Id="rId479" Type="http://schemas.openxmlformats.org/officeDocument/2006/relationships/customXml" Target="../ink/ink476.xml"/><Relationship Id="rId686" Type="http://schemas.openxmlformats.org/officeDocument/2006/relationships/customXml" Target="../ink/ink683.xml"/><Relationship Id="rId36" Type="http://schemas.openxmlformats.org/officeDocument/2006/relationships/customXml" Target="../ink/ink33.xml"/><Relationship Id="rId339" Type="http://schemas.openxmlformats.org/officeDocument/2006/relationships/customXml" Target="../ink/ink336.xml"/><Relationship Id="rId546" Type="http://schemas.openxmlformats.org/officeDocument/2006/relationships/customXml" Target="../ink/ink543.xml"/><Relationship Id="rId753" Type="http://schemas.openxmlformats.org/officeDocument/2006/relationships/customXml" Target="../ink/ink750.xml"/><Relationship Id="rId101" Type="http://schemas.openxmlformats.org/officeDocument/2006/relationships/customXml" Target="../ink/ink98.xml"/><Relationship Id="rId185" Type="http://schemas.openxmlformats.org/officeDocument/2006/relationships/customXml" Target="../ink/ink182.xml"/><Relationship Id="rId406" Type="http://schemas.openxmlformats.org/officeDocument/2006/relationships/customXml" Target="../ink/ink403.xml"/><Relationship Id="rId392" Type="http://schemas.openxmlformats.org/officeDocument/2006/relationships/customXml" Target="../ink/ink389.xml"/><Relationship Id="rId613" Type="http://schemas.openxmlformats.org/officeDocument/2006/relationships/customXml" Target="../ink/ink610.xml"/><Relationship Id="rId697" Type="http://schemas.openxmlformats.org/officeDocument/2006/relationships/customXml" Target="../ink/ink694.xml"/><Relationship Id="rId820" Type="http://schemas.openxmlformats.org/officeDocument/2006/relationships/customXml" Target="../ink/ink817.xml"/><Relationship Id="rId252" Type="http://schemas.openxmlformats.org/officeDocument/2006/relationships/customXml" Target="../ink/ink249.xml"/><Relationship Id="rId47" Type="http://schemas.openxmlformats.org/officeDocument/2006/relationships/customXml" Target="../ink/ink44.xml"/><Relationship Id="rId112" Type="http://schemas.openxmlformats.org/officeDocument/2006/relationships/customXml" Target="../ink/ink109.xml"/><Relationship Id="rId557" Type="http://schemas.openxmlformats.org/officeDocument/2006/relationships/customXml" Target="../ink/ink554.xml"/><Relationship Id="rId764" Type="http://schemas.openxmlformats.org/officeDocument/2006/relationships/customXml" Target="../ink/ink761.xml"/><Relationship Id="rId196" Type="http://schemas.openxmlformats.org/officeDocument/2006/relationships/customXml" Target="../ink/ink193.xml"/><Relationship Id="rId417" Type="http://schemas.openxmlformats.org/officeDocument/2006/relationships/customXml" Target="../ink/ink414.xml"/><Relationship Id="rId624" Type="http://schemas.openxmlformats.org/officeDocument/2006/relationships/customXml" Target="../ink/ink621.xml"/><Relationship Id="rId831" Type="http://schemas.openxmlformats.org/officeDocument/2006/relationships/customXml" Target="../ink/ink828.xml"/><Relationship Id="rId263" Type="http://schemas.openxmlformats.org/officeDocument/2006/relationships/customXml" Target="../ink/ink260.xml"/><Relationship Id="rId470" Type="http://schemas.openxmlformats.org/officeDocument/2006/relationships/customXml" Target="../ink/ink467.xml"/><Relationship Id="rId58" Type="http://schemas.openxmlformats.org/officeDocument/2006/relationships/customXml" Target="../ink/ink55.xml"/><Relationship Id="rId123" Type="http://schemas.openxmlformats.org/officeDocument/2006/relationships/customXml" Target="../ink/ink120.xml"/><Relationship Id="rId330" Type="http://schemas.openxmlformats.org/officeDocument/2006/relationships/customXml" Target="../ink/ink327.xml"/><Relationship Id="rId568" Type="http://schemas.openxmlformats.org/officeDocument/2006/relationships/customXml" Target="../ink/ink565.xml"/><Relationship Id="rId775" Type="http://schemas.openxmlformats.org/officeDocument/2006/relationships/customXml" Target="../ink/ink772.xml"/><Relationship Id="rId428" Type="http://schemas.openxmlformats.org/officeDocument/2006/relationships/customXml" Target="../ink/ink425.xml"/><Relationship Id="rId635" Type="http://schemas.openxmlformats.org/officeDocument/2006/relationships/customXml" Target="../ink/ink632.xml"/><Relationship Id="rId842" Type="http://schemas.openxmlformats.org/officeDocument/2006/relationships/customXml" Target="../ink/ink839.xml"/><Relationship Id="rId274" Type="http://schemas.openxmlformats.org/officeDocument/2006/relationships/customXml" Target="../ink/ink271.xml"/><Relationship Id="rId481" Type="http://schemas.openxmlformats.org/officeDocument/2006/relationships/customXml" Target="../ink/ink478.xml"/><Relationship Id="rId702" Type="http://schemas.openxmlformats.org/officeDocument/2006/relationships/customXml" Target="../ink/ink699.xml"/><Relationship Id="rId69" Type="http://schemas.openxmlformats.org/officeDocument/2006/relationships/customXml" Target="../ink/ink66.xml"/><Relationship Id="rId134" Type="http://schemas.openxmlformats.org/officeDocument/2006/relationships/customXml" Target="../ink/ink131.xml"/><Relationship Id="rId579" Type="http://schemas.openxmlformats.org/officeDocument/2006/relationships/customXml" Target="../ink/ink576.xml"/><Relationship Id="rId786" Type="http://schemas.openxmlformats.org/officeDocument/2006/relationships/customXml" Target="../ink/ink783.xml"/><Relationship Id="rId341" Type="http://schemas.openxmlformats.org/officeDocument/2006/relationships/customXml" Target="../ink/ink338.xml"/><Relationship Id="rId439" Type="http://schemas.openxmlformats.org/officeDocument/2006/relationships/customXml" Target="../ink/ink436.xml"/><Relationship Id="rId646" Type="http://schemas.openxmlformats.org/officeDocument/2006/relationships/customXml" Target="../ink/ink643.xml"/><Relationship Id="rId201" Type="http://schemas.openxmlformats.org/officeDocument/2006/relationships/customXml" Target="../ink/ink198.xml"/><Relationship Id="rId285" Type="http://schemas.openxmlformats.org/officeDocument/2006/relationships/customXml" Target="../ink/ink282.xml"/><Relationship Id="rId506" Type="http://schemas.openxmlformats.org/officeDocument/2006/relationships/customXml" Target="../ink/ink503.xml"/><Relationship Id="rId853" Type="http://schemas.openxmlformats.org/officeDocument/2006/relationships/customXml" Target="../ink/ink850.xml"/><Relationship Id="rId492" Type="http://schemas.openxmlformats.org/officeDocument/2006/relationships/customXml" Target="../ink/ink489.xml"/><Relationship Id="rId713" Type="http://schemas.openxmlformats.org/officeDocument/2006/relationships/customXml" Target="../ink/ink710.xml"/><Relationship Id="rId797" Type="http://schemas.openxmlformats.org/officeDocument/2006/relationships/customXml" Target="../ink/ink794.xml"/><Relationship Id="rId145" Type="http://schemas.openxmlformats.org/officeDocument/2006/relationships/customXml" Target="../ink/ink142.xml"/><Relationship Id="rId352" Type="http://schemas.openxmlformats.org/officeDocument/2006/relationships/customXml" Target="../ink/ink349.xml"/><Relationship Id="rId212" Type="http://schemas.openxmlformats.org/officeDocument/2006/relationships/customXml" Target="../ink/ink209.xml"/><Relationship Id="rId657" Type="http://schemas.openxmlformats.org/officeDocument/2006/relationships/customXml" Target="../ink/ink654.xml"/><Relationship Id="rId864" Type="http://schemas.openxmlformats.org/officeDocument/2006/relationships/customXml" Target="../ink/ink861.xml"/><Relationship Id="rId296" Type="http://schemas.openxmlformats.org/officeDocument/2006/relationships/customXml" Target="../ink/ink293.xml"/><Relationship Id="rId517" Type="http://schemas.openxmlformats.org/officeDocument/2006/relationships/customXml" Target="../ink/ink514.xml"/><Relationship Id="rId724" Type="http://schemas.openxmlformats.org/officeDocument/2006/relationships/customXml" Target="../ink/ink721.xml"/><Relationship Id="rId60" Type="http://schemas.openxmlformats.org/officeDocument/2006/relationships/customXml" Target="../ink/ink57.xml"/><Relationship Id="rId156" Type="http://schemas.openxmlformats.org/officeDocument/2006/relationships/customXml" Target="../ink/ink153.xml"/><Relationship Id="rId363" Type="http://schemas.openxmlformats.org/officeDocument/2006/relationships/customXml" Target="../ink/ink360.xml"/><Relationship Id="rId570" Type="http://schemas.openxmlformats.org/officeDocument/2006/relationships/customXml" Target="../ink/ink567.xml"/><Relationship Id="rId223" Type="http://schemas.openxmlformats.org/officeDocument/2006/relationships/customXml" Target="../ink/ink220.xml"/><Relationship Id="rId430" Type="http://schemas.openxmlformats.org/officeDocument/2006/relationships/customXml" Target="../ink/ink427.xml"/><Relationship Id="rId668" Type="http://schemas.openxmlformats.org/officeDocument/2006/relationships/customXml" Target="../ink/ink665.xml"/><Relationship Id="rId18" Type="http://schemas.openxmlformats.org/officeDocument/2006/relationships/customXml" Target="../ink/ink15.xml"/><Relationship Id="rId528" Type="http://schemas.openxmlformats.org/officeDocument/2006/relationships/customXml" Target="../ink/ink525.xml"/><Relationship Id="rId735" Type="http://schemas.openxmlformats.org/officeDocument/2006/relationships/customXml" Target="../ink/ink732.xml"/><Relationship Id="rId167" Type="http://schemas.openxmlformats.org/officeDocument/2006/relationships/customXml" Target="../ink/ink164.xml"/><Relationship Id="rId374" Type="http://schemas.openxmlformats.org/officeDocument/2006/relationships/customXml" Target="../ink/ink371.xml"/><Relationship Id="rId581" Type="http://schemas.openxmlformats.org/officeDocument/2006/relationships/customXml" Target="../ink/ink578.xml"/><Relationship Id="rId71" Type="http://schemas.openxmlformats.org/officeDocument/2006/relationships/customXml" Target="../ink/ink68.xml"/><Relationship Id="rId234" Type="http://schemas.openxmlformats.org/officeDocument/2006/relationships/customXml" Target="../ink/ink231.xml"/><Relationship Id="rId679" Type="http://schemas.openxmlformats.org/officeDocument/2006/relationships/customXml" Target="../ink/ink676.xml"/><Relationship Id="rId802" Type="http://schemas.openxmlformats.org/officeDocument/2006/relationships/customXml" Target="../ink/ink799.xml"/><Relationship Id="rId2" Type="http://schemas.openxmlformats.org/officeDocument/2006/relationships/image" Target="../media/image1.png"/><Relationship Id="rId29" Type="http://schemas.openxmlformats.org/officeDocument/2006/relationships/customXml" Target="../ink/ink26.xml"/><Relationship Id="rId441" Type="http://schemas.openxmlformats.org/officeDocument/2006/relationships/customXml" Target="../ink/ink438.xml"/><Relationship Id="rId539" Type="http://schemas.openxmlformats.org/officeDocument/2006/relationships/customXml" Target="../ink/ink536.xml"/><Relationship Id="rId746" Type="http://schemas.openxmlformats.org/officeDocument/2006/relationships/customXml" Target="../ink/ink743.xml"/><Relationship Id="rId178" Type="http://schemas.openxmlformats.org/officeDocument/2006/relationships/customXml" Target="../ink/ink175.xml"/><Relationship Id="rId301" Type="http://schemas.openxmlformats.org/officeDocument/2006/relationships/customXml" Target="../ink/ink298.xml"/><Relationship Id="rId82" Type="http://schemas.openxmlformats.org/officeDocument/2006/relationships/customXml" Target="../ink/ink79.xml"/><Relationship Id="rId385" Type="http://schemas.openxmlformats.org/officeDocument/2006/relationships/customXml" Target="../ink/ink382.xml"/><Relationship Id="rId592" Type="http://schemas.openxmlformats.org/officeDocument/2006/relationships/customXml" Target="../ink/ink589.xml"/><Relationship Id="rId606" Type="http://schemas.openxmlformats.org/officeDocument/2006/relationships/customXml" Target="../ink/ink603.xml"/><Relationship Id="rId813" Type="http://schemas.openxmlformats.org/officeDocument/2006/relationships/customXml" Target="../ink/ink810.xml"/><Relationship Id="rId245" Type="http://schemas.openxmlformats.org/officeDocument/2006/relationships/customXml" Target="../ink/ink242.xml"/><Relationship Id="rId452" Type="http://schemas.openxmlformats.org/officeDocument/2006/relationships/customXml" Target="../ink/ink449.xml"/><Relationship Id="rId105" Type="http://schemas.openxmlformats.org/officeDocument/2006/relationships/customXml" Target="../ink/ink102.xml"/><Relationship Id="rId312" Type="http://schemas.openxmlformats.org/officeDocument/2006/relationships/customXml" Target="../ink/ink309.xml"/><Relationship Id="rId757" Type="http://schemas.openxmlformats.org/officeDocument/2006/relationships/customXml" Target="../ink/ink754.xml"/><Relationship Id="rId93" Type="http://schemas.openxmlformats.org/officeDocument/2006/relationships/customXml" Target="../ink/ink90.xml"/><Relationship Id="rId189" Type="http://schemas.openxmlformats.org/officeDocument/2006/relationships/customXml" Target="../ink/ink186.xml"/><Relationship Id="rId396" Type="http://schemas.openxmlformats.org/officeDocument/2006/relationships/customXml" Target="../ink/ink393.xml"/><Relationship Id="rId617" Type="http://schemas.openxmlformats.org/officeDocument/2006/relationships/customXml" Target="../ink/ink614.xml"/><Relationship Id="rId824" Type="http://schemas.openxmlformats.org/officeDocument/2006/relationships/customXml" Target="../ink/ink821.xml"/><Relationship Id="rId256" Type="http://schemas.openxmlformats.org/officeDocument/2006/relationships/customXml" Target="../ink/ink253.xml"/><Relationship Id="rId463" Type="http://schemas.openxmlformats.org/officeDocument/2006/relationships/customXml" Target="../ink/ink460.xml"/><Relationship Id="rId670" Type="http://schemas.openxmlformats.org/officeDocument/2006/relationships/customXml" Target="../ink/ink667.xml"/><Relationship Id="rId116" Type="http://schemas.openxmlformats.org/officeDocument/2006/relationships/customXml" Target="../ink/ink113.xml"/><Relationship Id="rId323" Type="http://schemas.openxmlformats.org/officeDocument/2006/relationships/customXml" Target="../ink/ink320.xml"/><Relationship Id="rId530" Type="http://schemas.openxmlformats.org/officeDocument/2006/relationships/customXml" Target="../ink/ink527.xml"/><Relationship Id="rId768" Type="http://schemas.openxmlformats.org/officeDocument/2006/relationships/customXml" Target="../ink/ink765.xml"/><Relationship Id="rId20" Type="http://schemas.openxmlformats.org/officeDocument/2006/relationships/customXml" Target="../ink/ink17.xml"/><Relationship Id="rId628" Type="http://schemas.openxmlformats.org/officeDocument/2006/relationships/customXml" Target="../ink/ink625.xml"/><Relationship Id="rId835" Type="http://schemas.openxmlformats.org/officeDocument/2006/relationships/customXml" Target="../ink/ink832.xml"/><Relationship Id="rId267" Type="http://schemas.openxmlformats.org/officeDocument/2006/relationships/customXml" Target="../ink/ink264.xml"/><Relationship Id="rId474" Type="http://schemas.openxmlformats.org/officeDocument/2006/relationships/customXml" Target="../ink/ink471.xml"/><Relationship Id="rId127" Type="http://schemas.openxmlformats.org/officeDocument/2006/relationships/customXml" Target="../ink/ink124.xml"/><Relationship Id="rId681" Type="http://schemas.openxmlformats.org/officeDocument/2006/relationships/customXml" Target="../ink/ink678.xml"/><Relationship Id="rId779" Type="http://schemas.openxmlformats.org/officeDocument/2006/relationships/customXml" Target="../ink/ink776.xml"/><Relationship Id="rId31" Type="http://schemas.openxmlformats.org/officeDocument/2006/relationships/customXml" Target="../ink/ink28.xml"/><Relationship Id="rId334" Type="http://schemas.openxmlformats.org/officeDocument/2006/relationships/customXml" Target="../ink/ink331.xml"/><Relationship Id="rId541" Type="http://schemas.openxmlformats.org/officeDocument/2006/relationships/customXml" Target="../ink/ink538.xml"/><Relationship Id="rId639" Type="http://schemas.openxmlformats.org/officeDocument/2006/relationships/customXml" Target="../ink/ink636.xml"/><Relationship Id="rId180" Type="http://schemas.openxmlformats.org/officeDocument/2006/relationships/customXml" Target="../ink/ink177.xml"/><Relationship Id="rId278" Type="http://schemas.openxmlformats.org/officeDocument/2006/relationships/customXml" Target="../ink/ink275.xml"/><Relationship Id="rId401" Type="http://schemas.openxmlformats.org/officeDocument/2006/relationships/customXml" Target="../ink/ink398.xml"/><Relationship Id="rId846" Type="http://schemas.openxmlformats.org/officeDocument/2006/relationships/customXml" Target="../ink/ink843.xml"/><Relationship Id="rId485" Type="http://schemas.openxmlformats.org/officeDocument/2006/relationships/customXml" Target="../ink/ink482.xml"/><Relationship Id="rId692" Type="http://schemas.openxmlformats.org/officeDocument/2006/relationships/customXml" Target="../ink/ink689.xml"/><Relationship Id="rId706" Type="http://schemas.openxmlformats.org/officeDocument/2006/relationships/customXml" Target="../ink/ink703.xml"/><Relationship Id="rId42" Type="http://schemas.openxmlformats.org/officeDocument/2006/relationships/customXml" Target="../ink/ink39.xml"/><Relationship Id="rId138" Type="http://schemas.openxmlformats.org/officeDocument/2006/relationships/customXml" Target="../ink/ink135.xml"/><Relationship Id="rId345" Type="http://schemas.openxmlformats.org/officeDocument/2006/relationships/customXml" Target="../ink/ink342.xml"/><Relationship Id="rId552" Type="http://schemas.openxmlformats.org/officeDocument/2006/relationships/customXml" Target="../ink/ink549.xml"/><Relationship Id="rId191" Type="http://schemas.openxmlformats.org/officeDocument/2006/relationships/customXml" Target="../ink/ink188.xml"/><Relationship Id="rId205" Type="http://schemas.openxmlformats.org/officeDocument/2006/relationships/customXml" Target="../ink/ink202.xml"/><Relationship Id="rId412" Type="http://schemas.openxmlformats.org/officeDocument/2006/relationships/customXml" Target="../ink/ink409.xml"/><Relationship Id="rId857" Type="http://schemas.openxmlformats.org/officeDocument/2006/relationships/customXml" Target="../ink/ink854.xml"/><Relationship Id="rId289" Type="http://schemas.openxmlformats.org/officeDocument/2006/relationships/customXml" Target="../ink/ink286.xml"/><Relationship Id="rId496" Type="http://schemas.openxmlformats.org/officeDocument/2006/relationships/customXml" Target="../ink/ink493.xml"/><Relationship Id="rId717" Type="http://schemas.openxmlformats.org/officeDocument/2006/relationships/customXml" Target="../ink/ink714.xml"/><Relationship Id="rId53" Type="http://schemas.openxmlformats.org/officeDocument/2006/relationships/customXml" Target="../ink/ink50.xml"/><Relationship Id="rId149" Type="http://schemas.openxmlformats.org/officeDocument/2006/relationships/customXml" Target="../ink/ink146.xml"/><Relationship Id="rId356" Type="http://schemas.openxmlformats.org/officeDocument/2006/relationships/customXml" Target="../ink/ink353.xml"/><Relationship Id="rId563" Type="http://schemas.openxmlformats.org/officeDocument/2006/relationships/customXml" Target="../ink/ink560.xml"/><Relationship Id="rId770" Type="http://schemas.openxmlformats.org/officeDocument/2006/relationships/customXml" Target="../ink/ink767.xml"/><Relationship Id="rId216" Type="http://schemas.openxmlformats.org/officeDocument/2006/relationships/customXml" Target="../ink/ink213.xml"/><Relationship Id="rId423" Type="http://schemas.openxmlformats.org/officeDocument/2006/relationships/customXml" Target="../ink/ink420.xml"/><Relationship Id="rId868" Type="http://schemas.openxmlformats.org/officeDocument/2006/relationships/customXml" Target="../ink/ink865.xml"/><Relationship Id="rId630" Type="http://schemas.openxmlformats.org/officeDocument/2006/relationships/customXml" Target="../ink/ink627.xml"/><Relationship Id="rId728" Type="http://schemas.openxmlformats.org/officeDocument/2006/relationships/customXml" Target="../ink/ink725.xml"/><Relationship Id="rId64" Type="http://schemas.openxmlformats.org/officeDocument/2006/relationships/customXml" Target="../ink/ink61.xml"/><Relationship Id="rId367" Type="http://schemas.openxmlformats.org/officeDocument/2006/relationships/customXml" Target="../ink/ink364.xml"/><Relationship Id="rId574" Type="http://schemas.openxmlformats.org/officeDocument/2006/relationships/customXml" Target="../ink/ink571.xml"/><Relationship Id="rId227" Type="http://schemas.openxmlformats.org/officeDocument/2006/relationships/customXml" Target="../ink/ink224.xml"/><Relationship Id="rId781" Type="http://schemas.openxmlformats.org/officeDocument/2006/relationships/customXml" Target="../ink/ink778.xml"/><Relationship Id="rId434" Type="http://schemas.openxmlformats.org/officeDocument/2006/relationships/customXml" Target="../ink/ink431.xml"/><Relationship Id="rId641" Type="http://schemas.openxmlformats.org/officeDocument/2006/relationships/customXml" Target="../ink/ink638.xml"/><Relationship Id="rId739" Type="http://schemas.openxmlformats.org/officeDocument/2006/relationships/customXml" Target="../ink/ink736.xml"/><Relationship Id="rId280" Type="http://schemas.openxmlformats.org/officeDocument/2006/relationships/customXml" Target="../ink/ink277.xml"/><Relationship Id="rId501" Type="http://schemas.openxmlformats.org/officeDocument/2006/relationships/customXml" Target="../ink/ink498.xml"/><Relationship Id="rId75" Type="http://schemas.openxmlformats.org/officeDocument/2006/relationships/customXml" Target="../ink/ink72.xml"/><Relationship Id="rId140" Type="http://schemas.openxmlformats.org/officeDocument/2006/relationships/customXml" Target="../ink/ink137.xml"/><Relationship Id="rId378" Type="http://schemas.openxmlformats.org/officeDocument/2006/relationships/customXml" Target="../ink/ink375.xml"/><Relationship Id="rId585" Type="http://schemas.openxmlformats.org/officeDocument/2006/relationships/customXml" Target="../ink/ink582.xml"/><Relationship Id="rId792" Type="http://schemas.openxmlformats.org/officeDocument/2006/relationships/customXml" Target="../ink/ink789.xml"/><Relationship Id="rId806" Type="http://schemas.openxmlformats.org/officeDocument/2006/relationships/customXml" Target="../ink/ink803.xml"/><Relationship Id="rId6" Type="http://schemas.openxmlformats.org/officeDocument/2006/relationships/image" Target="../media/image3.png"/><Relationship Id="rId238" Type="http://schemas.openxmlformats.org/officeDocument/2006/relationships/customXml" Target="../ink/ink235.xml"/><Relationship Id="rId445" Type="http://schemas.openxmlformats.org/officeDocument/2006/relationships/customXml" Target="../ink/ink442.xml"/><Relationship Id="rId652" Type="http://schemas.openxmlformats.org/officeDocument/2006/relationships/customXml" Target="../ink/ink649.xml"/><Relationship Id="rId291" Type="http://schemas.openxmlformats.org/officeDocument/2006/relationships/customXml" Target="../ink/ink288.xml"/><Relationship Id="rId305" Type="http://schemas.openxmlformats.org/officeDocument/2006/relationships/customXml" Target="../ink/ink302.xml"/><Relationship Id="rId512" Type="http://schemas.openxmlformats.org/officeDocument/2006/relationships/customXml" Target="../ink/ink509.xml"/><Relationship Id="rId86" Type="http://schemas.openxmlformats.org/officeDocument/2006/relationships/customXml" Target="../ink/ink83.xml"/><Relationship Id="rId151" Type="http://schemas.openxmlformats.org/officeDocument/2006/relationships/customXml" Target="../ink/ink148.xml"/><Relationship Id="rId389" Type="http://schemas.openxmlformats.org/officeDocument/2006/relationships/customXml" Target="../ink/ink386.xml"/><Relationship Id="rId596" Type="http://schemas.openxmlformats.org/officeDocument/2006/relationships/customXml" Target="../ink/ink593.xml"/><Relationship Id="rId817" Type="http://schemas.openxmlformats.org/officeDocument/2006/relationships/customXml" Target="../ink/ink814.xml"/><Relationship Id="rId249" Type="http://schemas.openxmlformats.org/officeDocument/2006/relationships/customXml" Target="../ink/ink246.xml"/><Relationship Id="rId456" Type="http://schemas.openxmlformats.org/officeDocument/2006/relationships/customXml" Target="../ink/ink453.xml"/><Relationship Id="rId663" Type="http://schemas.openxmlformats.org/officeDocument/2006/relationships/customXml" Target="../ink/ink660.xml"/><Relationship Id="rId13" Type="http://schemas.openxmlformats.org/officeDocument/2006/relationships/customXml" Target="../ink/ink10.xml"/><Relationship Id="rId109" Type="http://schemas.openxmlformats.org/officeDocument/2006/relationships/customXml" Target="../ink/ink106.xml"/><Relationship Id="rId316" Type="http://schemas.openxmlformats.org/officeDocument/2006/relationships/customXml" Target="../ink/ink313.xml"/><Relationship Id="rId523" Type="http://schemas.openxmlformats.org/officeDocument/2006/relationships/customXml" Target="../ink/ink520.xml"/><Relationship Id="rId97" Type="http://schemas.openxmlformats.org/officeDocument/2006/relationships/customXml" Target="../ink/ink94.xml"/><Relationship Id="rId730" Type="http://schemas.openxmlformats.org/officeDocument/2006/relationships/customXml" Target="../ink/ink727.xml"/><Relationship Id="rId828" Type="http://schemas.openxmlformats.org/officeDocument/2006/relationships/customXml" Target="../ink/ink825.xml"/><Relationship Id="rId162" Type="http://schemas.openxmlformats.org/officeDocument/2006/relationships/customXml" Target="../ink/ink159.xml"/><Relationship Id="rId467" Type="http://schemas.openxmlformats.org/officeDocument/2006/relationships/customXml" Target="../ink/ink464.xml"/><Relationship Id="rId674" Type="http://schemas.openxmlformats.org/officeDocument/2006/relationships/customXml" Target="../ink/ink671.xml"/><Relationship Id="rId24" Type="http://schemas.openxmlformats.org/officeDocument/2006/relationships/customXml" Target="../ink/ink21.xml"/><Relationship Id="rId327" Type="http://schemas.openxmlformats.org/officeDocument/2006/relationships/customXml" Target="../ink/ink324.xml"/><Relationship Id="rId534" Type="http://schemas.openxmlformats.org/officeDocument/2006/relationships/customXml" Target="../ink/ink531.xml"/><Relationship Id="rId741" Type="http://schemas.openxmlformats.org/officeDocument/2006/relationships/customXml" Target="../ink/ink738.xml"/><Relationship Id="rId839" Type="http://schemas.openxmlformats.org/officeDocument/2006/relationships/customXml" Target="../ink/ink836.xml"/><Relationship Id="rId173" Type="http://schemas.openxmlformats.org/officeDocument/2006/relationships/customXml" Target="../ink/ink170.xml"/><Relationship Id="rId380" Type="http://schemas.openxmlformats.org/officeDocument/2006/relationships/customXml" Target="../ink/ink377.xml"/><Relationship Id="rId601" Type="http://schemas.openxmlformats.org/officeDocument/2006/relationships/customXml" Target="../ink/ink598.xml"/><Relationship Id="rId240" Type="http://schemas.openxmlformats.org/officeDocument/2006/relationships/customXml" Target="../ink/ink237.xml"/><Relationship Id="rId478" Type="http://schemas.openxmlformats.org/officeDocument/2006/relationships/customXml" Target="../ink/ink475.xml"/><Relationship Id="rId685" Type="http://schemas.openxmlformats.org/officeDocument/2006/relationships/customXml" Target="../ink/ink682.xml"/><Relationship Id="rId35" Type="http://schemas.openxmlformats.org/officeDocument/2006/relationships/customXml" Target="../ink/ink32.xml"/><Relationship Id="rId100" Type="http://schemas.openxmlformats.org/officeDocument/2006/relationships/customXml" Target="../ink/ink97.xml"/><Relationship Id="rId338" Type="http://schemas.openxmlformats.org/officeDocument/2006/relationships/customXml" Target="../ink/ink335.xml"/><Relationship Id="rId545" Type="http://schemas.openxmlformats.org/officeDocument/2006/relationships/customXml" Target="../ink/ink542.xml"/><Relationship Id="rId752" Type="http://schemas.openxmlformats.org/officeDocument/2006/relationships/customXml" Target="../ink/ink749.xml"/><Relationship Id="rId184" Type="http://schemas.openxmlformats.org/officeDocument/2006/relationships/customXml" Target="../ink/ink181.xml"/><Relationship Id="rId391" Type="http://schemas.openxmlformats.org/officeDocument/2006/relationships/customXml" Target="../ink/ink388.xml"/><Relationship Id="rId405" Type="http://schemas.openxmlformats.org/officeDocument/2006/relationships/customXml" Target="../ink/ink402.xml"/><Relationship Id="rId612" Type="http://schemas.openxmlformats.org/officeDocument/2006/relationships/customXml" Target="../ink/ink609.xml"/><Relationship Id="rId251" Type="http://schemas.openxmlformats.org/officeDocument/2006/relationships/customXml" Target="../ink/ink248.xml"/><Relationship Id="rId489" Type="http://schemas.openxmlformats.org/officeDocument/2006/relationships/customXml" Target="../ink/ink486.xml"/><Relationship Id="rId696" Type="http://schemas.openxmlformats.org/officeDocument/2006/relationships/customXml" Target="../ink/ink693.xml"/><Relationship Id="rId46" Type="http://schemas.openxmlformats.org/officeDocument/2006/relationships/customXml" Target="../ink/ink43.xml"/><Relationship Id="rId293" Type="http://schemas.openxmlformats.org/officeDocument/2006/relationships/customXml" Target="../ink/ink290.xml"/><Relationship Id="rId307" Type="http://schemas.openxmlformats.org/officeDocument/2006/relationships/customXml" Target="../ink/ink304.xml"/><Relationship Id="rId349" Type="http://schemas.openxmlformats.org/officeDocument/2006/relationships/customXml" Target="../ink/ink346.xml"/><Relationship Id="rId514" Type="http://schemas.openxmlformats.org/officeDocument/2006/relationships/customXml" Target="../ink/ink511.xml"/><Relationship Id="rId556" Type="http://schemas.openxmlformats.org/officeDocument/2006/relationships/customXml" Target="../ink/ink553.xml"/><Relationship Id="rId721" Type="http://schemas.openxmlformats.org/officeDocument/2006/relationships/customXml" Target="../ink/ink718.xml"/><Relationship Id="rId763" Type="http://schemas.openxmlformats.org/officeDocument/2006/relationships/customXml" Target="../ink/ink760.xml"/><Relationship Id="rId88" Type="http://schemas.openxmlformats.org/officeDocument/2006/relationships/customXml" Target="../ink/ink85.xml"/><Relationship Id="rId111" Type="http://schemas.openxmlformats.org/officeDocument/2006/relationships/customXml" Target="../ink/ink108.xml"/><Relationship Id="rId153" Type="http://schemas.openxmlformats.org/officeDocument/2006/relationships/customXml" Target="../ink/ink150.xml"/><Relationship Id="rId195" Type="http://schemas.openxmlformats.org/officeDocument/2006/relationships/customXml" Target="../ink/ink192.xml"/><Relationship Id="rId209" Type="http://schemas.openxmlformats.org/officeDocument/2006/relationships/customXml" Target="../ink/ink206.xml"/><Relationship Id="rId360" Type="http://schemas.openxmlformats.org/officeDocument/2006/relationships/customXml" Target="../ink/ink357.xml"/><Relationship Id="rId416" Type="http://schemas.openxmlformats.org/officeDocument/2006/relationships/customXml" Target="../ink/ink413.xml"/><Relationship Id="rId598" Type="http://schemas.openxmlformats.org/officeDocument/2006/relationships/customXml" Target="../ink/ink595.xml"/><Relationship Id="rId819" Type="http://schemas.openxmlformats.org/officeDocument/2006/relationships/customXml" Target="../ink/ink816.xml"/><Relationship Id="rId220" Type="http://schemas.openxmlformats.org/officeDocument/2006/relationships/customXml" Target="../ink/ink217.xml"/><Relationship Id="rId458" Type="http://schemas.openxmlformats.org/officeDocument/2006/relationships/customXml" Target="../ink/ink455.xml"/><Relationship Id="rId623" Type="http://schemas.openxmlformats.org/officeDocument/2006/relationships/customXml" Target="../ink/ink620.xml"/><Relationship Id="rId665" Type="http://schemas.openxmlformats.org/officeDocument/2006/relationships/customXml" Target="../ink/ink662.xml"/><Relationship Id="rId830" Type="http://schemas.openxmlformats.org/officeDocument/2006/relationships/customXml" Target="../ink/ink827.xml"/><Relationship Id="rId15" Type="http://schemas.openxmlformats.org/officeDocument/2006/relationships/customXml" Target="../ink/ink12.xml"/><Relationship Id="rId57" Type="http://schemas.openxmlformats.org/officeDocument/2006/relationships/customXml" Target="../ink/ink54.xml"/><Relationship Id="rId262" Type="http://schemas.openxmlformats.org/officeDocument/2006/relationships/customXml" Target="../ink/ink259.xml"/><Relationship Id="rId318" Type="http://schemas.openxmlformats.org/officeDocument/2006/relationships/customXml" Target="../ink/ink315.xml"/><Relationship Id="rId525" Type="http://schemas.openxmlformats.org/officeDocument/2006/relationships/customXml" Target="../ink/ink522.xml"/><Relationship Id="rId567" Type="http://schemas.openxmlformats.org/officeDocument/2006/relationships/customXml" Target="../ink/ink564.xml"/><Relationship Id="rId732" Type="http://schemas.openxmlformats.org/officeDocument/2006/relationships/customXml" Target="../ink/ink729.xml"/><Relationship Id="rId99" Type="http://schemas.openxmlformats.org/officeDocument/2006/relationships/customXml" Target="../ink/ink96.xml"/><Relationship Id="rId122" Type="http://schemas.openxmlformats.org/officeDocument/2006/relationships/customXml" Target="../ink/ink119.xml"/><Relationship Id="rId164" Type="http://schemas.openxmlformats.org/officeDocument/2006/relationships/customXml" Target="../ink/ink161.xml"/><Relationship Id="rId371" Type="http://schemas.openxmlformats.org/officeDocument/2006/relationships/customXml" Target="../ink/ink368.xml"/><Relationship Id="rId774" Type="http://schemas.openxmlformats.org/officeDocument/2006/relationships/customXml" Target="../ink/ink771.xml"/><Relationship Id="rId427" Type="http://schemas.openxmlformats.org/officeDocument/2006/relationships/customXml" Target="../ink/ink424.xml"/><Relationship Id="rId469" Type="http://schemas.openxmlformats.org/officeDocument/2006/relationships/customXml" Target="../ink/ink466.xml"/><Relationship Id="rId634" Type="http://schemas.openxmlformats.org/officeDocument/2006/relationships/customXml" Target="../ink/ink631.xml"/><Relationship Id="rId676" Type="http://schemas.openxmlformats.org/officeDocument/2006/relationships/customXml" Target="../ink/ink673.xml"/><Relationship Id="rId841" Type="http://schemas.openxmlformats.org/officeDocument/2006/relationships/customXml" Target="../ink/ink838.xml"/><Relationship Id="rId26" Type="http://schemas.openxmlformats.org/officeDocument/2006/relationships/customXml" Target="../ink/ink23.xml"/><Relationship Id="rId231" Type="http://schemas.openxmlformats.org/officeDocument/2006/relationships/customXml" Target="../ink/ink228.xml"/><Relationship Id="rId273" Type="http://schemas.openxmlformats.org/officeDocument/2006/relationships/customXml" Target="../ink/ink270.xml"/><Relationship Id="rId329" Type="http://schemas.openxmlformats.org/officeDocument/2006/relationships/customXml" Target="../ink/ink326.xml"/><Relationship Id="rId480" Type="http://schemas.openxmlformats.org/officeDocument/2006/relationships/customXml" Target="../ink/ink477.xml"/><Relationship Id="rId536" Type="http://schemas.openxmlformats.org/officeDocument/2006/relationships/customXml" Target="../ink/ink533.xml"/><Relationship Id="rId701" Type="http://schemas.openxmlformats.org/officeDocument/2006/relationships/customXml" Target="../ink/ink698.xml"/><Relationship Id="rId68" Type="http://schemas.openxmlformats.org/officeDocument/2006/relationships/customXml" Target="../ink/ink65.xml"/><Relationship Id="rId133" Type="http://schemas.openxmlformats.org/officeDocument/2006/relationships/customXml" Target="../ink/ink130.xml"/><Relationship Id="rId175" Type="http://schemas.openxmlformats.org/officeDocument/2006/relationships/customXml" Target="../ink/ink172.xml"/><Relationship Id="rId340" Type="http://schemas.openxmlformats.org/officeDocument/2006/relationships/customXml" Target="../ink/ink337.xml"/><Relationship Id="rId578" Type="http://schemas.openxmlformats.org/officeDocument/2006/relationships/customXml" Target="../ink/ink575.xml"/><Relationship Id="rId743" Type="http://schemas.openxmlformats.org/officeDocument/2006/relationships/customXml" Target="../ink/ink740.xml"/><Relationship Id="rId785" Type="http://schemas.openxmlformats.org/officeDocument/2006/relationships/customXml" Target="../ink/ink782.xml"/><Relationship Id="rId200" Type="http://schemas.openxmlformats.org/officeDocument/2006/relationships/customXml" Target="../ink/ink197.xml"/><Relationship Id="rId382" Type="http://schemas.openxmlformats.org/officeDocument/2006/relationships/customXml" Target="../ink/ink379.xml"/><Relationship Id="rId438" Type="http://schemas.openxmlformats.org/officeDocument/2006/relationships/customXml" Target="../ink/ink435.xml"/><Relationship Id="rId603" Type="http://schemas.openxmlformats.org/officeDocument/2006/relationships/customXml" Target="../ink/ink600.xml"/><Relationship Id="rId645" Type="http://schemas.openxmlformats.org/officeDocument/2006/relationships/customXml" Target="../ink/ink642.xml"/><Relationship Id="rId687" Type="http://schemas.openxmlformats.org/officeDocument/2006/relationships/customXml" Target="../ink/ink684.xml"/><Relationship Id="rId810" Type="http://schemas.openxmlformats.org/officeDocument/2006/relationships/customXml" Target="../ink/ink807.xml"/><Relationship Id="rId852" Type="http://schemas.openxmlformats.org/officeDocument/2006/relationships/customXml" Target="../ink/ink849.xml"/><Relationship Id="rId242" Type="http://schemas.openxmlformats.org/officeDocument/2006/relationships/customXml" Target="../ink/ink239.xml"/><Relationship Id="rId284" Type="http://schemas.openxmlformats.org/officeDocument/2006/relationships/customXml" Target="../ink/ink281.xml"/><Relationship Id="rId491" Type="http://schemas.openxmlformats.org/officeDocument/2006/relationships/customXml" Target="../ink/ink488.xml"/><Relationship Id="rId505" Type="http://schemas.openxmlformats.org/officeDocument/2006/relationships/customXml" Target="../ink/ink502.xml"/><Relationship Id="rId712" Type="http://schemas.openxmlformats.org/officeDocument/2006/relationships/customXml" Target="../ink/ink709.xml"/><Relationship Id="rId37" Type="http://schemas.openxmlformats.org/officeDocument/2006/relationships/customXml" Target="../ink/ink34.xml"/><Relationship Id="rId79" Type="http://schemas.openxmlformats.org/officeDocument/2006/relationships/customXml" Target="../ink/ink76.xml"/><Relationship Id="rId102" Type="http://schemas.openxmlformats.org/officeDocument/2006/relationships/customXml" Target="../ink/ink99.xml"/><Relationship Id="rId144" Type="http://schemas.openxmlformats.org/officeDocument/2006/relationships/customXml" Target="../ink/ink141.xml"/><Relationship Id="rId547" Type="http://schemas.openxmlformats.org/officeDocument/2006/relationships/customXml" Target="../ink/ink544.xml"/><Relationship Id="rId589" Type="http://schemas.openxmlformats.org/officeDocument/2006/relationships/customXml" Target="../ink/ink586.xml"/><Relationship Id="rId754" Type="http://schemas.openxmlformats.org/officeDocument/2006/relationships/customXml" Target="../ink/ink751.xml"/><Relationship Id="rId796" Type="http://schemas.openxmlformats.org/officeDocument/2006/relationships/customXml" Target="../ink/ink793.xml"/><Relationship Id="rId90" Type="http://schemas.openxmlformats.org/officeDocument/2006/relationships/customXml" Target="../ink/ink87.xml"/><Relationship Id="rId186" Type="http://schemas.openxmlformats.org/officeDocument/2006/relationships/customXml" Target="../ink/ink183.xml"/><Relationship Id="rId351" Type="http://schemas.openxmlformats.org/officeDocument/2006/relationships/customXml" Target="../ink/ink348.xml"/><Relationship Id="rId393" Type="http://schemas.openxmlformats.org/officeDocument/2006/relationships/customXml" Target="../ink/ink390.xml"/><Relationship Id="rId407" Type="http://schemas.openxmlformats.org/officeDocument/2006/relationships/customXml" Target="../ink/ink404.xml"/><Relationship Id="rId449" Type="http://schemas.openxmlformats.org/officeDocument/2006/relationships/customXml" Target="../ink/ink446.xml"/><Relationship Id="rId614" Type="http://schemas.openxmlformats.org/officeDocument/2006/relationships/customXml" Target="../ink/ink611.xml"/><Relationship Id="rId656" Type="http://schemas.openxmlformats.org/officeDocument/2006/relationships/customXml" Target="../ink/ink653.xml"/><Relationship Id="rId821" Type="http://schemas.openxmlformats.org/officeDocument/2006/relationships/customXml" Target="../ink/ink818.xml"/><Relationship Id="rId863" Type="http://schemas.openxmlformats.org/officeDocument/2006/relationships/customXml" Target="../ink/ink860.xml"/><Relationship Id="rId211" Type="http://schemas.openxmlformats.org/officeDocument/2006/relationships/customXml" Target="../ink/ink208.xml"/><Relationship Id="rId253" Type="http://schemas.openxmlformats.org/officeDocument/2006/relationships/customXml" Target="../ink/ink250.xml"/><Relationship Id="rId295" Type="http://schemas.openxmlformats.org/officeDocument/2006/relationships/customXml" Target="../ink/ink292.xml"/><Relationship Id="rId309" Type="http://schemas.openxmlformats.org/officeDocument/2006/relationships/customXml" Target="../ink/ink306.xml"/><Relationship Id="rId460" Type="http://schemas.openxmlformats.org/officeDocument/2006/relationships/customXml" Target="../ink/ink457.xml"/><Relationship Id="rId516" Type="http://schemas.openxmlformats.org/officeDocument/2006/relationships/customXml" Target="../ink/ink513.xml"/><Relationship Id="rId698" Type="http://schemas.openxmlformats.org/officeDocument/2006/relationships/customXml" Target="../ink/ink695.xml"/><Relationship Id="rId48" Type="http://schemas.openxmlformats.org/officeDocument/2006/relationships/customXml" Target="../ink/ink45.xml"/><Relationship Id="rId113" Type="http://schemas.openxmlformats.org/officeDocument/2006/relationships/customXml" Target="../ink/ink110.xml"/><Relationship Id="rId320" Type="http://schemas.openxmlformats.org/officeDocument/2006/relationships/customXml" Target="../ink/ink317.xml"/><Relationship Id="rId558" Type="http://schemas.openxmlformats.org/officeDocument/2006/relationships/customXml" Target="../ink/ink555.xml"/><Relationship Id="rId723" Type="http://schemas.openxmlformats.org/officeDocument/2006/relationships/customXml" Target="../ink/ink720.xml"/><Relationship Id="rId765" Type="http://schemas.openxmlformats.org/officeDocument/2006/relationships/customXml" Target="../ink/ink762.xml"/><Relationship Id="rId155" Type="http://schemas.openxmlformats.org/officeDocument/2006/relationships/customXml" Target="../ink/ink152.xml"/><Relationship Id="rId197" Type="http://schemas.openxmlformats.org/officeDocument/2006/relationships/customXml" Target="../ink/ink194.xml"/><Relationship Id="rId362" Type="http://schemas.openxmlformats.org/officeDocument/2006/relationships/customXml" Target="../ink/ink359.xml"/><Relationship Id="rId418" Type="http://schemas.openxmlformats.org/officeDocument/2006/relationships/customXml" Target="../ink/ink415.xml"/><Relationship Id="rId625" Type="http://schemas.openxmlformats.org/officeDocument/2006/relationships/customXml" Target="../ink/ink622.xml"/><Relationship Id="rId832" Type="http://schemas.openxmlformats.org/officeDocument/2006/relationships/customXml" Target="../ink/ink829.xml"/><Relationship Id="rId222" Type="http://schemas.openxmlformats.org/officeDocument/2006/relationships/customXml" Target="../ink/ink219.xml"/><Relationship Id="rId264" Type="http://schemas.openxmlformats.org/officeDocument/2006/relationships/customXml" Target="../ink/ink261.xml"/><Relationship Id="rId471" Type="http://schemas.openxmlformats.org/officeDocument/2006/relationships/customXml" Target="../ink/ink468.xml"/><Relationship Id="rId667" Type="http://schemas.openxmlformats.org/officeDocument/2006/relationships/customXml" Target="../ink/ink664.xml"/><Relationship Id="rId17" Type="http://schemas.openxmlformats.org/officeDocument/2006/relationships/customXml" Target="../ink/ink14.xml"/><Relationship Id="rId59" Type="http://schemas.openxmlformats.org/officeDocument/2006/relationships/customXml" Target="../ink/ink56.xml"/><Relationship Id="rId124" Type="http://schemas.openxmlformats.org/officeDocument/2006/relationships/customXml" Target="../ink/ink121.xml"/><Relationship Id="rId527" Type="http://schemas.openxmlformats.org/officeDocument/2006/relationships/customXml" Target="../ink/ink524.xml"/><Relationship Id="rId569" Type="http://schemas.openxmlformats.org/officeDocument/2006/relationships/customXml" Target="../ink/ink566.xml"/><Relationship Id="rId734" Type="http://schemas.openxmlformats.org/officeDocument/2006/relationships/customXml" Target="../ink/ink731.xml"/><Relationship Id="rId776" Type="http://schemas.openxmlformats.org/officeDocument/2006/relationships/customXml" Target="../ink/ink773.xml"/><Relationship Id="rId70" Type="http://schemas.openxmlformats.org/officeDocument/2006/relationships/customXml" Target="../ink/ink67.xml"/><Relationship Id="rId166" Type="http://schemas.openxmlformats.org/officeDocument/2006/relationships/customXml" Target="../ink/ink163.xml"/><Relationship Id="rId331" Type="http://schemas.openxmlformats.org/officeDocument/2006/relationships/customXml" Target="../ink/ink328.xml"/><Relationship Id="rId373" Type="http://schemas.openxmlformats.org/officeDocument/2006/relationships/customXml" Target="../ink/ink370.xml"/><Relationship Id="rId429" Type="http://schemas.openxmlformats.org/officeDocument/2006/relationships/customXml" Target="../ink/ink426.xml"/><Relationship Id="rId580" Type="http://schemas.openxmlformats.org/officeDocument/2006/relationships/customXml" Target="../ink/ink577.xml"/><Relationship Id="rId636" Type="http://schemas.openxmlformats.org/officeDocument/2006/relationships/customXml" Target="../ink/ink633.xml"/><Relationship Id="rId801" Type="http://schemas.openxmlformats.org/officeDocument/2006/relationships/customXml" Target="../ink/ink798.xml"/><Relationship Id="rId1" Type="http://schemas.openxmlformats.org/officeDocument/2006/relationships/customXml" Target="../ink/ink1.xml"/><Relationship Id="rId233" Type="http://schemas.openxmlformats.org/officeDocument/2006/relationships/customXml" Target="../ink/ink230.xml"/><Relationship Id="rId440" Type="http://schemas.openxmlformats.org/officeDocument/2006/relationships/customXml" Target="../ink/ink437.xml"/><Relationship Id="rId678" Type="http://schemas.openxmlformats.org/officeDocument/2006/relationships/customXml" Target="../ink/ink675.xml"/><Relationship Id="rId843" Type="http://schemas.openxmlformats.org/officeDocument/2006/relationships/customXml" Target="../ink/ink840.xml"/><Relationship Id="rId28" Type="http://schemas.openxmlformats.org/officeDocument/2006/relationships/customXml" Target="../ink/ink25.xml"/><Relationship Id="rId275" Type="http://schemas.openxmlformats.org/officeDocument/2006/relationships/customXml" Target="../ink/ink272.xml"/><Relationship Id="rId300" Type="http://schemas.openxmlformats.org/officeDocument/2006/relationships/customXml" Target="../ink/ink297.xml"/><Relationship Id="rId482" Type="http://schemas.openxmlformats.org/officeDocument/2006/relationships/customXml" Target="../ink/ink479.xml"/><Relationship Id="rId538" Type="http://schemas.openxmlformats.org/officeDocument/2006/relationships/customXml" Target="../ink/ink535.xml"/><Relationship Id="rId703" Type="http://schemas.openxmlformats.org/officeDocument/2006/relationships/customXml" Target="../ink/ink700.xml"/><Relationship Id="rId745" Type="http://schemas.openxmlformats.org/officeDocument/2006/relationships/customXml" Target="../ink/ink742.xml"/><Relationship Id="rId81" Type="http://schemas.openxmlformats.org/officeDocument/2006/relationships/customXml" Target="../ink/ink78.xml"/><Relationship Id="rId135" Type="http://schemas.openxmlformats.org/officeDocument/2006/relationships/customXml" Target="../ink/ink132.xml"/><Relationship Id="rId177" Type="http://schemas.openxmlformats.org/officeDocument/2006/relationships/customXml" Target="../ink/ink174.xml"/><Relationship Id="rId342" Type="http://schemas.openxmlformats.org/officeDocument/2006/relationships/customXml" Target="../ink/ink339.xml"/><Relationship Id="rId384" Type="http://schemas.openxmlformats.org/officeDocument/2006/relationships/customXml" Target="../ink/ink381.xml"/><Relationship Id="rId591" Type="http://schemas.openxmlformats.org/officeDocument/2006/relationships/customXml" Target="../ink/ink588.xml"/><Relationship Id="rId605" Type="http://schemas.openxmlformats.org/officeDocument/2006/relationships/customXml" Target="../ink/ink602.xml"/><Relationship Id="rId787" Type="http://schemas.openxmlformats.org/officeDocument/2006/relationships/customXml" Target="../ink/ink784.xml"/><Relationship Id="rId812" Type="http://schemas.openxmlformats.org/officeDocument/2006/relationships/customXml" Target="../ink/ink809.xml"/><Relationship Id="rId202" Type="http://schemas.openxmlformats.org/officeDocument/2006/relationships/customXml" Target="../ink/ink199.xml"/><Relationship Id="rId244" Type="http://schemas.openxmlformats.org/officeDocument/2006/relationships/customXml" Target="../ink/ink241.xml"/><Relationship Id="rId647" Type="http://schemas.openxmlformats.org/officeDocument/2006/relationships/customXml" Target="../ink/ink644.xml"/><Relationship Id="rId689" Type="http://schemas.openxmlformats.org/officeDocument/2006/relationships/customXml" Target="../ink/ink686.xml"/><Relationship Id="rId854" Type="http://schemas.openxmlformats.org/officeDocument/2006/relationships/customXml" Target="../ink/ink851.xml"/><Relationship Id="rId39" Type="http://schemas.openxmlformats.org/officeDocument/2006/relationships/customXml" Target="../ink/ink36.xml"/><Relationship Id="rId286" Type="http://schemas.openxmlformats.org/officeDocument/2006/relationships/customXml" Target="../ink/ink283.xml"/><Relationship Id="rId451" Type="http://schemas.openxmlformats.org/officeDocument/2006/relationships/customXml" Target="../ink/ink448.xml"/><Relationship Id="rId493" Type="http://schemas.openxmlformats.org/officeDocument/2006/relationships/customXml" Target="../ink/ink490.xml"/><Relationship Id="rId507" Type="http://schemas.openxmlformats.org/officeDocument/2006/relationships/customXml" Target="../ink/ink504.xml"/><Relationship Id="rId549" Type="http://schemas.openxmlformats.org/officeDocument/2006/relationships/customXml" Target="../ink/ink546.xml"/><Relationship Id="rId714" Type="http://schemas.openxmlformats.org/officeDocument/2006/relationships/customXml" Target="../ink/ink711.xml"/><Relationship Id="rId756" Type="http://schemas.openxmlformats.org/officeDocument/2006/relationships/customXml" Target="../ink/ink753.xml"/><Relationship Id="rId50" Type="http://schemas.openxmlformats.org/officeDocument/2006/relationships/customXml" Target="../ink/ink47.xml"/><Relationship Id="rId104" Type="http://schemas.openxmlformats.org/officeDocument/2006/relationships/customXml" Target="../ink/ink101.xml"/><Relationship Id="rId146" Type="http://schemas.openxmlformats.org/officeDocument/2006/relationships/customXml" Target="../ink/ink143.xml"/><Relationship Id="rId188" Type="http://schemas.openxmlformats.org/officeDocument/2006/relationships/customXml" Target="../ink/ink185.xml"/><Relationship Id="rId311" Type="http://schemas.openxmlformats.org/officeDocument/2006/relationships/customXml" Target="../ink/ink308.xml"/><Relationship Id="rId353" Type="http://schemas.openxmlformats.org/officeDocument/2006/relationships/customXml" Target="../ink/ink350.xml"/><Relationship Id="rId395" Type="http://schemas.openxmlformats.org/officeDocument/2006/relationships/customXml" Target="../ink/ink392.xml"/><Relationship Id="rId409" Type="http://schemas.openxmlformats.org/officeDocument/2006/relationships/customXml" Target="../ink/ink406.xml"/><Relationship Id="rId560" Type="http://schemas.openxmlformats.org/officeDocument/2006/relationships/customXml" Target="../ink/ink557.xml"/><Relationship Id="rId798" Type="http://schemas.openxmlformats.org/officeDocument/2006/relationships/customXml" Target="../ink/ink795.xml"/><Relationship Id="rId92" Type="http://schemas.openxmlformats.org/officeDocument/2006/relationships/customXml" Target="../ink/ink89.xml"/><Relationship Id="rId213" Type="http://schemas.openxmlformats.org/officeDocument/2006/relationships/customXml" Target="../ink/ink210.xml"/><Relationship Id="rId420" Type="http://schemas.openxmlformats.org/officeDocument/2006/relationships/customXml" Target="../ink/ink417.xml"/><Relationship Id="rId616" Type="http://schemas.openxmlformats.org/officeDocument/2006/relationships/customXml" Target="../ink/ink613.xml"/><Relationship Id="rId658" Type="http://schemas.openxmlformats.org/officeDocument/2006/relationships/customXml" Target="../ink/ink655.xml"/><Relationship Id="rId823" Type="http://schemas.openxmlformats.org/officeDocument/2006/relationships/customXml" Target="../ink/ink820.xml"/><Relationship Id="rId865" Type="http://schemas.openxmlformats.org/officeDocument/2006/relationships/customXml" Target="../ink/ink862.xml"/><Relationship Id="rId255" Type="http://schemas.openxmlformats.org/officeDocument/2006/relationships/customXml" Target="../ink/ink252.xml"/><Relationship Id="rId297" Type="http://schemas.openxmlformats.org/officeDocument/2006/relationships/customXml" Target="../ink/ink294.xml"/><Relationship Id="rId462" Type="http://schemas.openxmlformats.org/officeDocument/2006/relationships/customXml" Target="../ink/ink459.xml"/><Relationship Id="rId518" Type="http://schemas.openxmlformats.org/officeDocument/2006/relationships/customXml" Target="../ink/ink515.xml"/><Relationship Id="rId725" Type="http://schemas.openxmlformats.org/officeDocument/2006/relationships/customXml" Target="../ink/ink722.xml"/><Relationship Id="rId115" Type="http://schemas.openxmlformats.org/officeDocument/2006/relationships/customXml" Target="../ink/ink112.xml"/><Relationship Id="rId157" Type="http://schemas.openxmlformats.org/officeDocument/2006/relationships/customXml" Target="../ink/ink154.xml"/><Relationship Id="rId322" Type="http://schemas.openxmlformats.org/officeDocument/2006/relationships/customXml" Target="../ink/ink319.xml"/><Relationship Id="rId364" Type="http://schemas.openxmlformats.org/officeDocument/2006/relationships/customXml" Target="../ink/ink361.xml"/><Relationship Id="rId767" Type="http://schemas.openxmlformats.org/officeDocument/2006/relationships/customXml" Target="../ink/ink764.xml"/><Relationship Id="rId61" Type="http://schemas.openxmlformats.org/officeDocument/2006/relationships/customXml" Target="../ink/ink58.xml"/><Relationship Id="rId199" Type="http://schemas.openxmlformats.org/officeDocument/2006/relationships/customXml" Target="../ink/ink196.xml"/><Relationship Id="rId571" Type="http://schemas.openxmlformats.org/officeDocument/2006/relationships/customXml" Target="../ink/ink568.xml"/><Relationship Id="rId627" Type="http://schemas.openxmlformats.org/officeDocument/2006/relationships/customXml" Target="../ink/ink624.xml"/><Relationship Id="rId669" Type="http://schemas.openxmlformats.org/officeDocument/2006/relationships/customXml" Target="../ink/ink666.xml"/><Relationship Id="rId834" Type="http://schemas.openxmlformats.org/officeDocument/2006/relationships/customXml" Target="../ink/ink831.xml"/><Relationship Id="rId19" Type="http://schemas.openxmlformats.org/officeDocument/2006/relationships/customXml" Target="../ink/ink16.xml"/><Relationship Id="rId224" Type="http://schemas.openxmlformats.org/officeDocument/2006/relationships/customXml" Target="../ink/ink221.xml"/><Relationship Id="rId266" Type="http://schemas.openxmlformats.org/officeDocument/2006/relationships/customXml" Target="../ink/ink263.xml"/><Relationship Id="rId431" Type="http://schemas.openxmlformats.org/officeDocument/2006/relationships/customXml" Target="../ink/ink428.xml"/><Relationship Id="rId473" Type="http://schemas.openxmlformats.org/officeDocument/2006/relationships/customXml" Target="../ink/ink470.xml"/><Relationship Id="rId529" Type="http://schemas.openxmlformats.org/officeDocument/2006/relationships/customXml" Target="../ink/ink526.xml"/><Relationship Id="rId680" Type="http://schemas.openxmlformats.org/officeDocument/2006/relationships/customXml" Target="../ink/ink677.xml"/><Relationship Id="rId736" Type="http://schemas.openxmlformats.org/officeDocument/2006/relationships/customXml" Target="../ink/ink733.xml"/><Relationship Id="rId30" Type="http://schemas.openxmlformats.org/officeDocument/2006/relationships/customXml" Target="../ink/ink27.xml"/><Relationship Id="rId126" Type="http://schemas.openxmlformats.org/officeDocument/2006/relationships/customXml" Target="../ink/ink123.xml"/><Relationship Id="rId168" Type="http://schemas.openxmlformats.org/officeDocument/2006/relationships/customXml" Target="../ink/ink165.xml"/><Relationship Id="rId333" Type="http://schemas.openxmlformats.org/officeDocument/2006/relationships/customXml" Target="../ink/ink330.xml"/><Relationship Id="rId540" Type="http://schemas.openxmlformats.org/officeDocument/2006/relationships/customXml" Target="../ink/ink537.xml"/><Relationship Id="rId778" Type="http://schemas.openxmlformats.org/officeDocument/2006/relationships/customXml" Target="../ink/ink775.xml"/><Relationship Id="rId72" Type="http://schemas.openxmlformats.org/officeDocument/2006/relationships/customXml" Target="../ink/ink69.xml"/><Relationship Id="rId375" Type="http://schemas.openxmlformats.org/officeDocument/2006/relationships/customXml" Target="../ink/ink372.xml"/><Relationship Id="rId582" Type="http://schemas.openxmlformats.org/officeDocument/2006/relationships/customXml" Target="../ink/ink579.xml"/><Relationship Id="rId638" Type="http://schemas.openxmlformats.org/officeDocument/2006/relationships/customXml" Target="../ink/ink635.xml"/><Relationship Id="rId803" Type="http://schemas.openxmlformats.org/officeDocument/2006/relationships/customXml" Target="../ink/ink800.xml"/><Relationship Id="rId845" Type="http://schemas.openxmlformats.org/officeDocument/2006/relationships/customXml" Target="../ink/ink842.xml"/><Relationship Id="rId3" Type="http://schemas.openxmlformats.org/officeDocument/2006/relationships/customXml" Target="../ink/ink2.xml"/><Relationship Id="rId235" Type="http://schemas.openxmlformats.org/officeDocument/2006/relationships/customXml" Target="../ink/ink232.xml"/><Relationship Id="rId277" Type="http://schemas.openxmlformats.org/officeDocument/2006/relationships/customXml" Target="../ink/ink274.xml"/><Relationship Id="rId400" Type="http://schemas.openxmlformats.org/officeDocument/2006/relationships/customXml" Target="../ink/ink397.xml"/><Relationship Id="rId442" Type="http://schemas.openxmlformats.org/officeDocument/2006/relationships/customXml" Target="../ink/ink439.xml"/><Relationship Id="rId484" Type="http://schemas.openxmlformats.org/officeDocument/2006/relationships/customXml" Target="../ink/ink481.xml"/><Relationship Id="rId705" Type="http://schemas.openxmlformats.org/officeDocument/2006/relationships/customXml" Target="../ink/ink702.xml"/><Relationship Id="rId137" Type="http://schemas.openxmlformats.org/officeDocument/2006/relationships/customXml" Target="../ink/ink134.xml"/><Relationship Id="rId302" Type="http://schemas.openxmlformats.org/officeDocument/2006/relationships/customXml" Target="../ink/ink299.xml"/><Relationship Id="rId344" Type="http://schemas.openxmlformats.org/officeDocument/2006/relationships/customXml" Target="../ink/ink341.xml"/><Relationship Id="rId691" Type="http://schemas.openxmlformats.org/officeDocument/2006/relationships/customXml" Target="../ink/ink688.xml"/><Relationship Id="rId747" Type="http://schemas.openxmlformats.org/officeDocument/2006/relationships/customXml" Target="../ink/ink744.xml"/><Relationship Id="rId789" Type="http://schemas.openxmlformats.org/officeDocument/2006/relationships/customXml" Target="../ink/ink786.xml"/><Relationship Id="rId41" Type="http://schemas.openxmlformats.org/officeDocument/2006/relationships/customXml" Target="../ink/ink38.xml"/><Relationship Id="rId83" Type="http://schemas.openxmlformats.org/officeDocument/2006/relationships/customXml" Target="../ink/ink80.xml"/><Relationship Id="rId179" Type="http://schemas.openxmlformats.org/officeDocument/2006/relationships/customXml" Target="../ink/ink176.xml"/><Relationship Id="rId386" Type="http://schemas.openxmlformats.org/officeDocument/2006/relationships/customXml" Target="../ink/ink383.xml"/><Relationship Id="rId551" Type="http://schemas.openxmlformats.org/officeDocument/2006/relationships/customXml" Target="../ink/ink548.xml"/><Relationship Id="rId593" Type="http://schemas.openxmlformats.org/officeDocument/2006/relationships/customXml" Target="../ink/ink590.xml"/><Relationship Id="rId607" Type="http://schemas.openxmlformats.org/officeDocument/2006/relationships/customXml" Target="../ink/ink604.xml"/><Relationship Id="rId649" Type="http://schemas.openxmlformats.org/officeDocument/2006/relationships/customXml" Target="../ink/ink646.xml"/><Relationship Id="rId814" Type="http://schemas.openxmlformats.org/officeDocument/2006/relationships/customXml" Target="../ink/ink811.xml"/><Relationship Id="rId856" Type="http://schemas.openxmlformats.org/officeDocument/2006/relationships/customXml" Target="../ink/ink853.xml"/><Relationship Id="rId190" Type="http://schemas.openxmlformats.org/officeDocument/2006/relationships/customXml" Target="../ink/ink187.xml"/><Relationship Id="rId204" Type="http://schemas.openxmlformats.org/officeDocument/2006/relationships/customXml" Target="../ink/ink201.xml"/><Relationship Id="rId246" Type="http://schemas.openxmlformats.org/officeDocument/2006/relationships/customXml" Target="../ink/ink243.xml"/><Relationship Id="rId288" Type="http://schemas.openxmlformats.org/officeDocument/2006/relationships/customXml" Target="../ink/ink285.xml"/><Relationship Id="rId411" Type="http://schemas.openxmlformats.org/officeDocument/2006/relationships/customXml" Target="../ink/ink408.xml"/><Relationship Id="rId453" Type="http://schemas.openxmlformats.org/officeDocument/2006/relationships/customXml" Target="../ink/ink450.xml"/><Relationship Id="rId509" Type="http://schemas.openxmlformats.org/officeDocument/2006/relationships/customXml" Target="../ink/ink506.xml"/><Relationship Id="rId660" Type="http://schemas.openxmlformats.org/officeDocument/2006/relationships/customXml" Target="../ink/ink657.xml"/><Relationship Id="rId106" Type="http://schemas.openxmlformats.org/officeDocument/2006/relationships/customXml" Target="../ink/ink103.xml"/><Relationship Id="rId313" Type="http://schemas.openxmlformats.org/officeDocument/2006/relationships/customXml" Target="../ink/ink310.xml"/><Relationship Id="rId495" Type="http://schemas.openxmlformats.org/officeDocument/2006/relationships/customXml" Target="../ink/ink492.xml"/><Relationship Id="rId716" Type="http://schemas.openxmlformats.org/officeDocument/2006/relationships/customXml" Target="../ink/ink713.xml"/><Relationship Id="rId758" Type="http://schemas.openxmlformats.org/officeDocument/2006/relationships/customXml" Target="../ink/ink755.xml"/><Relationship Id="rId10" Type="http://schemas.openxmlformats.org/officeDocument/2006/relationships/customXml" Target="../ink/ink7.xml"/><Relationship Id="rId52" Type="http://schemas.openxmlformats.org/officeDocument/2006/relationships/customXml" Target="../ink/ink49.xml"/><Relationship Id="rId94" Type="http://schemas.openxmlformats.org/officeDocument/2006/relationships/customXml" Target="../ink/ink91.xml"/><Relationship Id="rId148" Type="http://schemas.openxmlformats.org/officeDocument/2006/relationships/customXml" Target="../ink/ink145.xml"/><Relationship Id="rId355" Type="http://schemas.openxmlformats.org/officeDocument/2006/relationships/customXml" Target="../ink/ink352.xml"/><Relationship Id="rId397" Type="http://schemas.openxmlformats.org/officeDocument/2006/relationships/customXml" Target="../ink/ink394.xml"/><Relationship Id="rId520" Type="http://schemas.openxmlformats.org/officeDocument/2006/relationships/customXml" Target="../ink/ink517.xml"/><Relationship Id="rId562" Type="http://schemas.openxmlformats.org/officeDocument/2006/relationships/customXml" Target="../ink/ink559.xml"/><Relationship Id="rId618" Type="http://schemas.openxmlformats.org/officeDocument/2006/relationships/customXml" Target="../ink/ink615.xml"/><Relationship Id="rId825" Type="http://schemas.openxmlformats.org/officeDocument/2006/relationships/customXml" Target="../ink/ink822.xml"/><Relationship Id="rId215" Type="http://schemas.openxmlformats.org/officeDocument/2006/relationships/customXml" Target="../ink/ink212.xml"/><Relationship Id="rId257" Type="http://schemas.openxmlformats.org/officeDocument/2006/relationships/customXml" Target="../ink/ink254.xml"/><Relationship Id="rId422" Type="http://schemas.openxmlformats.org/officeDocument/2006/relationships/customXml" Target="../ink/ink419.xml"/><Relationship Id="rId464" Type="http://schemas.openxmlformats.org/officeDocument/2006/relationships/customXml" Target="../ink/ink461.xml"/><Relationship Id="rId867" Type="http://schemas.openxmlformats.org/officeDocument/2006/relationships/customXml" Target="../ink/ink864.xml"/><Relationship Id="rId299" Type="http://schemas.openxmlformats.org/officeDocument/2006/relationships/customXml" Target="../ink/ink296.xml"/><Relationship Id="rId727" Type="http://schemas.openxmlformats.org/officeDocument/2006/relationships/customXml" Target="../ink/ink724.xml"/><Relationship Id="rId63" Type="http://schemas.openxmlformats.org/officeDocument/2006/relationships/customXml" Target="../ink/ink60.xml"/><Relationship Id="rId159" Type="http://schemas.openxmlformats.org/officeDocument/2006/relationships/customXml" Target="../ink/ink156.xml"/><Relationship Id="rId366" Type="http://schemas.openxmlformats.org/officeDocument/2006/relationships/customXml" Target="../ink/ink363.xml"/><Relationship Id="rId573" Type="http://schemas.openxmlformats.org/officeDocument/2006/relationships/customXml" Target="../ink/ink570.xml"/><Relationship Id="rId780" Type="http://schemas.openxmlformats.org/officeDocument/2006/relationships/customXml" Target="../ink/ink777.xml"/><Relationship Id="rId226" Type="http://schemas.openxmlformats.org/officeDocument/2006/relationships/customXml" Target="../ink/ink223.xml"/><Relationship Id="rId433" Type="http://schemas.openxmlformats.org/officeDocument/2006/relationships/customXml" Target="../ink/ink430.xml"/><Relationship Id="rId640" Type="http://schemas.openxmlformats.org/officeDocument/2006/relationships/customXml" Target="../ink/ink637.xml"/><Relationship Id="rId738" Type="http://schemas.openxmlformats.org/officeDocument/2006/relationships/customXml" Target="../ink/ink735.xml"/><Relationship Id="rId74" Type="http://schemas.openxmlformats.org/officeDocument/2006/relationships/customXml" Target="../ink/ink71.xml"/><Relationship Id="rId377" Type="http://schemas.openxmlformats.org/officeDocument/2006/relationships/customXml" Target="../ink/ink374.xml"/><Relationship Id="rId500" Type="http://schemas.openxmlformats.org/officeDocument/2006/relationships/customXml" Target="../ink/ink497.xml"/><Relationship Id="rId584" Type="http://schemas.openxmlformats.org/officeDocument/2006/relationships/customXml" Target="../ink/ink581.xml"/><Relationship Id="rId805" Type="http://schemas.openxmlformats.org/officeDocument/2006/relationships/customXml" Target="../ink/ink802.xml"/><Relationship Id="rId5" Type="http://schemas.openxmlformats.org/officeDocument/2006/relationships/customXml" Target="../ink/ink3.xml"/><Relationship Id="rId237" Type="http://schemas.openxmlformats.org/officeDocument/2006/relationships/customXml" Target="../ink/ink234.xml"/><Relationship Id="rId791" Type="http://schemas.openxmlformats.org/officeDocument/2006/relationships/customXml" Target="../ink/ink788.xml"/><Relationship Id="rId444" Type="http://schemas.openxmlformats.org/officeDocument/2006/relationships/customXml" Target="../ink/ink441.xml"/><Relationship Id="rId651" Type="http://schemas.openxmlformats.org/officeDocument/2006/relationships/customXml" Target="../ink/ink648.xml"/><Relationship Id="rId749" Type="http://schemas.openxmlformats.org/officeDocument/2006/relationships/customXml" Target="../ink/ink746.xml"/><Relationship Id="rId290" Type="http://schemas.openxmlformats.org/officeDocument/2006/relationships/customXml" Target="../ink/ink287.xml"/><Relationship Id="rId304" Type="http://schemas.openxmlformats.org/officeDocument/2006/relationships/customXml" Target="../ink/ink301.xml"/><Relationship Id="rId388" Type="http://schemas.openxmlformats.org/officeDocument/2006/relationships/customXml" Target="../ink/ink385.xml"/><Relationship Id="rId511" Type="http://schemas.openxmlformats.org/officeDocument/2006/relationships/customXml" Target="../ink/ink508.xml"/><Relationship Id="rId609" Type="http://schemas.openxmlformats.org/officeDocument/2006/relationships/customXml" Target="../ink/ink606.xml"/><Relationship Id="rId85" Type="http://schemas.openxmlformats.org/officeDocument/2006/relationships/customXml" Target="../ink/ink82.xml"/><Relationship Id="rId150" Type="http://schemas.openxmlformats.org/officeDocument/2006/relationships/customXml" Target="../ink/ink147.xml"/><Relationship Id="rId595" Type="http://schemas.openxmlformats.org/officeDocument/2006/relationships/customXml" Target="../ink/ink592.xml"/><Relationship Id="rId816" Type="http://schemas.openxmlformats.org/officeDocument/2006/relationships/customXml" Target="../ink/ink813.xml"/><Relationship Id="rId248" Type="http://schemas.openxmlformats.org/officeDocument/2006/relationships/customXml" Target="../ink/ink245.xml"/><Relationship Id="rId455" Type="http://schemas.openxmlformats.org/officeDocument/2006/relationships/customXml" Target="../ink/ink452.xml"/><Relationship Id="rId662" Type="http://schemas.openxmlformats.org/officeDocument/2006/relationships/customXml" Target="../ink/ink659.xml"/><Relationship Id="rId12" Type="http://schemas.openxmlformats.org/officeDocument/2006/relationships/customXml" Target="../ink/ink9.xml"/><Relationship Id="rId108" Type="http://schemas.openxmlformats.org/officeDocument/2006/relationships/customXml" Target="../ink/ink105.xml"/><Relationship Id="rId315" Type="http://schemas.openxmlformats.org/officeDocument/2006/relationships/customXml" Target="../ink/ink312.xml"/><Relationship Id="rId522" Type="http://schemas.openxmlformats.org/officeDocument/2006/relationships/customXml" Target="../ink/ink519.xml"/><Relationship Id="rId96" Type="http://schemas.openxmlformats.org/officeDocument/2006/relationships/customXml" Target="../ink/ink93.xml"/><Relationship Id="rId161" Type="http://schemas.openxmlformats.org/officeDocument/2006/relationships/customXml" Target="../ink/ink158.xml"/><Relationship Id="rId399" Type="http://schemas.openxmlformats.org/officeDocument/2006/relationships/customXml" Target="../ink/ink396.xml"/><Relationship Id="rId827" Type="http://schemas.openxmlformats.org/officeDocument/2006/relationships/customXml" Target="../ink/ink824.xml"/><Relationship Id="rId259" Type="http://schemas.openxmlformats.org/officeDocument/2006/relationships/customXml" Target="../ink/ink256.xml"/><Relationship Id="rId466" Type="http://schemas.openxmlformats.org/officeDocument/2006/relationships/customXml" Target="../ink/ink463.xml"/><Relationship Id="rId673" Type="http://schemas.openxmlformats.org/officeDocument/2006/relationships/customXml" Target="../ink/ink670.xml"/><Relationship Id="rId23" Type="http://schemas.openxmlformats.org/officeDocument/2006/relationships/customXml" Target="../ink/ink20.xml"/><Relationship Id="rId119" Type="http://schemas.openxmlformats.org/officeDocument/2006/relationships/customXml" Target="../ink/ink116.xml"/><Relationship Id="rId326" Type="http://schemas.openxmlformats.org/officeDocument/2006/relationships/customXml" Target="../ink/ink323.xml"/><Relationship Id="rId533" Type="http://schemas.openxmlformats.org/officeDocument/2006/relationships/customXml" Target="../ink/ink530.xml"/><Relationship Id="rId740" Type="http://schemas.openxmlformats.org/officeDocument/2006/relationships/customXml" Target="../ink/ink737.xml"/><Relationship Id="rId838" Type="http://schemas.openxmlformats.org/officeDocument/2006/relationships/customXml" Target="../ink/ink835.xml"/><Relationship Id="rId172" Type="http://schemas.openxmlformats.org/officeDocument/2006/relationships/customXml" Target="../ink/ink169.xml"/><Relationship Id="rId477" Type="http://schemas.openxmlformats.org/officeDocument/2006/relationships/customXml" Target="../ink/ink474.xml"/><Relationship Id="rId600" Type="http://schemas.openxmlformats.org/officeDocument/2006/relationships/customXml" Target="../ink/ink597.xml"/><Relationship Id="rId684" Type="http://schemas.openxmlformats.org/officeDocument/2006/relationships/customXml" Target="../ink/ink681.xml"/><Relationship Id="rId337" Type="http://schemas.openxmlformats.org/officeDocument/2006/relationships/customXml" Target="../ink/ink334.xml"/><Relationship Id="rId34" Type="http://schemas.openxmlformats.org/officeDocument/2006/relationships/customXml" Target="../ink/ink31.xml"/><Relationship Id="rId544" Type="http://schemas.openxmlformats.org/officeDocument/2006/relationships/customXml" Target="../ink/ink541.xml"/><Relationship Id="rId751" Type="http://schemas.openxmlformats.org/officeDocument/2006/relationships/customXml" Target="../ink/ink748.xml"/><Relationship Id="rId849" Type="http://schemas.openxmlformats.org/officeDocument/2006/relationships/customXml" Target="../ink/ink846.xml"/><Relationship Id="rId183" Type="http://schemas.openxmlformats.org/officeDocument/2006/relationships/customXml" Target="../ink/ink180.xml"/><Relationship Id="rId390" Type="http://schemas.openxmlformats.org/officeDocument/2006/relationships/customXml" Target="../ink/ink387.xml"/><Relationship Id="rId404" Type="http://schemas.openxmlformats.org/officeDocument/2006/relationships/customXml" Target="../ink/ink401.xml"/><Relationship Id="rId611" Type="http://schemas.openxmlformats.org/officeDocument/2006/relationships/customXml" Target="../ink/ink608.xml"/><Relationship Id="rId250" Type="http://schemas.openxmlformats.org/officeDocument/2006/relationships/customXml" Target="../ink/ink247.xml"/><Relationship Id="rId488" Type="http://schemas.openxmlformats.org/officeDocument/2006/relationships/customXml" Target="../ink/ink485.xml"/><Relationship Id="rId695" Type="http://schemas.openxmlformats.org/officeDocument/2006/relationships/customXml" Target="../ink/ink692.xml"/><Relationship Id="rId709" Type="http://schemas.openxmlformats.org/officeDocument/2006/relationships/customXml" Target="../ink/ink706.xml"/><Relationship Id="rId45" Type="http://schemas.openxmlformats.org/officeDocument/2006/relationships/customXml" Target="../ink/ink42.xml"/><Relationship Id="rId110" Type="http://schemas.openxmlformats.org/officeDocument/2006/relationships/customXml" Target="../ink/ink107.xml"/><Relationship Id="rId348" Type="http://schemas.openxmlformats.org/officeDocument/2006/relationships/customXml" Target="../ink/ink345.xml"/><Relationship Id="rId555" Type="http://schemas.openxmlformats.org/officeDocument/2006/relationships/customXml" Target="../ink/ink552.xml"/><Relationship Id="rId762" Type="http://schemas.openxmlformats.org/officeDocument/2006/relationships/customXml" Target="../ink/ink759.xml"/><Relationship Id="rId194" Type="http://schemas.openxmlformats.org/officeDocument/2006/relationships/customXml" Target="../ink/ink191.xml"/><Relationship Id="rId208" Type="http://schemas.openxmlformats.org/officeDocument/2006/relationships/customXml" Target="../ink/ink205.xml"/><Relationship Id="rId415" Type="http://schemas.openxmlformats.org/officeDocument/2006/relationships/customXml" Target="../ink/ink412.xml"/><Relationship Id="rId622" Type="http://schemas.openxmlformats.org/officeDocument/2006/relationships/customXml" Target="../ink/ink619.xml"/><Relationship Id="rId261" Type="http://schemas.openxmlformats.org/officeDocument/2006/relationships/customXml" Target="../ink/ink258.xml"/><Relationship Id="rId499" Type="http://schemas.openxmlformats.org/officeDocument/2006/relationships/customXml" Target="../ink/ink496.xml"/><Relationship Id="rId56" Type="http://schemas.openxmlformats.org/officeDocument/2006/relationships/customXml" Target="../ink/ink53.xml"/><Relationship Id="rId359" Type="http://schemas.openxmlformats.org/officeDocument/2006/relationships/customXml" Target="../ink/ink356.xml"/><Relationship Id="rId566" Type="http://schemas.openxmlformats.org/officeDocument/2006/relationships/customXml" Target="../ink/ink563.xml"/><Relationship Id="rId773" Type="http://schemas.openxmlformats.org/officeDocument/2006/relationships/customXml" Target="../ink/ink770.xml"/><Relationship Id="rId121" Type="http://schemas.openxmlformats.org/officeDocument/2006/relationships/customXml" Target="../ink/ink118.xml"/><Relationship Id="rId219" Type="http://schemas.openxmlformats.org/officeDocument/2006/relationships/customXml" Target="../ink/ink216.xml"/><Relationship Id="rId426" Type="http://schemas.openxmlformats.org/officeDocument/2006/relationships/customXml" Target="../ink/ink423.xml"/><Relationship Id="rId633" Type="http://schemas.openxmlformats.org/officeDocument/2006/relationships/customXml" Target="../ink/ink630.xml"/><Relationship Id="rId840" Type="http://schemas.openxmlformats.org/officeDocument/2006/relationships/customXml" Target="../ink/ink837.xml"/><Relationship Id="rId67" Type="http://schemas.openxmlformats.org/officeDocument/2006/relationships/customXml" Target="../ink/ink64.xml"/><Relationship Id="rId272" Type="http://schemas.openxmlformats.org/officeDocument/2006/relationships/customXml" Target="../ink/ink269.xml"/><Relationship Id="rId577" Type="http://schemas.openxmlformats.org/officeDocument/2006/relationships/customXml" Target="../ink/ink574.xml"/><Relationship Id="rId700" Type="http://schemas.openxmlformats.org/officeDocument/2006/relationships/customXml" Target="../ink/ink697.xml"/><Relationship Id="rId132" Type="http://schemas.openxmlformats.org/officeDocument/2006/relationships/customXml" Target="../ink/ink129.xml"/><Relationship Id="rId784" Type="http://schemas.openxmlformats.org/officeDocument/2006/relationships/customXml" Target="../ink/ink781.xml"/><Relationship Id="rId437" Type="http://schemas.openxmlformats.org/officeDocument/2006/relationships/customXml" Target="../ink/ink434.xml"/><Relationship Id="rId644" Type="http://schemas.openxmlformats.org/officeDocument/2006/relationships/customXml" Target="../ink/ink641.xml"/><Relationship Id="rId851" Type="http://schemas.openxmlformats.org/officeDocument/2006/relationships/customXml" Target="../ink/ink848.xml"/><Relationship Id="rId283" Type="http://schemas.openxmlformats.org/officeDocument/2006/relationships/customXml" Target="../ink/ink280.xml"/><Relationship Id="rId490" Type="http://schemas.openxmlformats.org/officeDocument/2006/relationships/customXml" Target="../ink/ink487.xml"/><Relationship Id="rId504" Type="http://schemas.openxmlformats.org/officeDocument/2006/relationships/customXml" Target="../ink/ink501.xml"/><Relationship Id="rId711" Type="http://schemas.openxmlformats.org/officeDocument/2006/relationships/customXml" Target="../ink/ink708.xml"/><Relationship Id="rId78" Type="http://schemas.openxmlformats.org/officeDocument/2006/relationships/customXml" Target="../ink/ink75.xml"/><Relationship Id="rId143" Type="http://schemas.openxmlformats.org/officeDocument/2006/relationships/customXml" Target="../ink/ink140.xml"/><Relationship Id="rId350" Type="http://schemas.openxmlformats.org/officeDocument/2006/relationships/customXml" Target="../ink/ink347.xml"/><Relationship Id="rId588" Type="http://schemas.openxmlformats.org/officeDocument/2006/relationships/customXml" Target="../ink/ink585.xml"/><Relationship Id="rId795" Type="http://schemas.openxmlformats.org/officeDocument/2006/relationships/customXml" Target="../ink/ink792.xml"/><Relationship Id="rId809" Type="http://schemas.openxmlformats.org/officeDocument/2006/relationships/customXml" Target="../ink/ink806.xml"/><Relationship Id="rId9" Type="http://schemas.openxmlformats.org/officeDocument/2006/relationships/customXml" Target="../ink/ink6.xml"/><Relationship Id="rId210" Type="http://schemas.openxmlformats.org/officeDocument/2006/relationships/customXml" Target="../ink/ink207.xml"/><Relationship Id="rId448" Type="http://schemas.openxmlformats.org/officeDocument/2006/relationships/customXml" Target="../ink/ink445.xml"/><Relationship Id="rId655" Type="http://schemas.openxmlformats.org/officeDocument/2006/relationships/customXml" Target="../ink/ink652.xml"/><Relationship Id="rId862" Type="http://schemas.openxmlformats.org/officeDocument/2006/relationships/customXml" Target="../ink/ink859.xml"/><Relationship Id="rId294" Type="http://schemas.openxmlformats.org/officeDocument/2006/relationships/customXml" Target="../ink/ink291.xml"/><Relationship Id="rId308" Type="http://schemas.openxmlformats.org/officeDocument/2006/relationships/customXml" Target="../ink/ink305.xml"/><Relationship Id="rId515" Type="http://schemas.openxmlformats.org/officeDocument/2006/relationships/customXml" Target="../ink/ink512.xml"/><Relationship Id="rId722" Type="http://schemas.openxmlformats.org/officeDocument/2006/relationships/customXml" Target="../ink/ink719.xml"/><Relationship Id="rId89" Type="http://schemas.openxmlformats.org/officeDocument/2006/relationships/customXml" Target="../ink/ink86.xml"/><Relationship Id="rId154" Type="http://schemas.openxmlformats.org/officeDocument/2006/relationships/customXml" Target="../ink/ink151.xml"/><Relationship Id="rId361" Type="http://schemas.openxmlformats.org/officeDocument/2006/relationships/customXml" Target="../ink/ink358.xml"/><Relationship Id="rId599" Type="http://schemas.openxmlformats.org/officeDocument/2006/relationships/customXml" Target="../ink/ink596.xml"/><Relationship Id="rId459" Type="http://schemas.openxmlformats.org/officeDocument/2006/relationships/customXml" Target="../ink/ink456.xml"/><Relationship Id="rId666" Type="http://schemas.openxmlformats.org/officeDocument/2006/relationships/customXml" Target="../ink/ink663.xml"/><Relationship Id="rId16" Type="http://schemas.openxmlformats.org/officeDocument/2006/relationships/customXml" Target="../ink/ink13.xml"/><Relationship Id="rId221" Type="http://schemas.openxmlformats.org/officeDocument/2006/relationships/customXml" Target="../ink/ink218.xml"/><Relationship Id="rId319" Type="http://schemas.openxmlformats.org/officeDocument/2006/relationships/customXml" Target="../ink/ink316.xml"/><Relationship Id="rId526" Type="http://schemas.openxmlformats.org/officeDocument/2006/relationships/customXml" Target="../ink/ink523.xml"/><Relationship Id="rId733" Type="http://schemas.openxmlformats.org/officeDocument/2006/relationships/customXml" Target="../ink/ink730.xml"/><Relationship Id="rId165" Type="http://schemas.openxmlformats.org/officeDocument/2006/relationships/customXml" Target="../ink/ink162.xml"/><Relationship Id="rId372" Type="http://schemas.openxmlformats.org/officeDocument/2006/relationships/customXml" Target="../ink/ink369.xml"/><Relationship Id="rId677" Type="http://schemas.openxmlformats.org/officeDocument/2006/relationships/customXml" Target="../ink/ink674.xml"/><Relationship Id="rId800" Type="http://schemas.openxmlformats.org/officeDocument/2006/relationships/customXml" Target="../ink/ink797.xml"/><Relationship Id="rId232" Type="http://schemas.openxmlformats.org/officeDocument/2006/relationships/customXml" Target="../ink/ink229.xml"/><Relationship Id="rId27" Type="http://schemas.openxmlformats.org/officeDocument/2006/relationships/customXml" Target="../ink/ink24.xml"/><Relationship Id="rId537" Type="http://schemas.openxmlformats.org/officeDocument/2006/relationships/customXml" Target="../ink/ink534.xml"/><Relationship Id="rId744" Type="http://schemas.openxmlformats.org/officeDocument/2006/relationships/customXml" Target="../ink/ink741.xml"/><Relationship Id="rId80" Type="http://schemas.openxmlformats.org/officeDocument/2006/relationships/customXml" Target="../ink/ink77.xml"/><Relationship Id="rId176" Type="http://schemas.openxmlformats.org/officeDocument/2006/relationships/customXml" Target="../ink/ink173.xml"/><Relationship Id="rId383" Type="http://schemas.openxmlformats.org/officeDocument/2006/relationships/customXml" Target="../ink/ink380.xml"/><Relationship Id="rId590" Type="http://schemas.openxmlformats.org/officeDocument/2006/relationships/customXml" Target="../ink/ink587.xml"/><Relationship Id="rId604" Type="http://schemas.openxmlformats.org/officeDocument/2006/relationships/customXml" Target="../ink/ink601.xml"/><Relationship Id="rId811" Type="http://schemas.openxmlformats.org/officeDocument/2006/relationships/customXml" Target="../ink/ink808.xml"/><Relationship Id="rId243" Type="http://schemas.openxmlformats.org/officeDocument/2006/relationships/customXml" Target="../ink/ink240.xml"/><Relationship Id="rId450" Type="http://schemas.openxmlformats.org/officeDocument/2006/relationships/customXml" Target="../ink/ink447.xml"/><Relationship Id="rId688" Type="http://schemas.openxmlformats.org/officeDocument/2006/relationships/customXml" Target="../ink/ink685.xml"/><Relationship Id="rId38" Type="http://schemas.openxmlformats.org/officeDocument/2006/relationships/customXml" Target="../ink/ink35.xml"/><Relationship Id="rId103" Type="http://schemas.openxmlformats.org/officeDocument/2006/relationships/customXml" Target="../ink/ink100.xml"/><Relationship Id="rId310" Type="http://schemas.openxmlformats.org/officeDocument/2006/relationships/customXml" Target="../ink/ink307.xml"/><Relationship Id="rId548" Type="http://schemas.openxmlformats.org/officeDocument/2006/relationships/customXml" Target="../ink/ink545.xml"/><Relationship Id="rId755" Type="http://schemas.openxmlformats.org/officeDocument/2006/relationships/customXml" Target="../ink/ink752.xml"/><Relationship Id="rId91" Type="http://schemas.openxmlformats.org/officeDocument/2006/relationships/customXml" Target="../ink/ink88.xml"/><Relationship Id="rId187" Type="http://schemas.openxmlformats.org/officeDocument/2006/relationships/customXml" Target="../ink/ink184.xml"/><Relationship Id="rId394" Type="http://schemas.openxmlformats.org/officeDocument/2006/relationships/customXml" Target="../ink/ink391.xml"/><Relationship Id="rId408" Type="http://schemas.openxmlformats.org/officeDocument/2006/relationships/customXml" Target="../ink/ink405.xml"/><Relationship Id="rId615" Type="http://schemas.openxmlformats.org/officeDocument/2006/relationships/customXml" Target="../ink/ink612.xml"/><Relationship Id="rId822" Type="http://schemas.openxmlformats.org/officeDocument/2006/relationships/customXml" Target="../ink/ink819.xml"/><Relationship Id="rId254" Type="http://schemas.openxmlformats.org/officeDocument/2006/relationships/customXml" Target="../ink/ink251.xml"/><Relationship Id="rId699" Type="http://schemas.openxmlformats.org/officeDocument/2006/relationships/customXml" Target="../ink/ink696.xml"/><Relationship Id="rId49" Type="http://schemas.openxmlformats.org/officeDocument/2006/relationships/customXml" Target="../ink/ink46.xml"/><Relationship Id="rId114" Type="http://schemas.openxmlformats.org/officeDocument/2006/relationships/customXml" Target="../ink/ink111.xml"/><Relationship Id="rId461" Type="http://schemas.openxmlformats.org/officeDocument/2006/relationships/customXml" Target="../ink/ink458.xml"/><Relationship Id="rId559" Type="http://schemas.openxmlformats.org/officeDocument/2006/relationships/customXml" Target="../ink/ink556.xml"/><Relationship Id="rId766" Type="http://schemas.openxmlformats.org/officeDocument/2006/relationships/customXml" Target="../ink/ink763.xml"/><Relationship Id="rId198" Type="http://schemas.openxmlformats.org/officeDocument/2006/relationships/customXml" Target="../ink/ink195.xml"/><Relationship Id="rId321" Type="http://schemas.openxmlformats.org/officeDocument/2006/relationships/customXml" Target="../ink/ink318.xml"/><Relationship Id="rId419" Type="http://schemas.openxmlformats.org/officeDocument/2006/relationships/customXml" Target="../ink/ink416.xml"/><Relationship Id="rId626" Type="http://schemas.openxmlformats.org/officeDocument/2006/relationships/customXml" Target="../ink/ink623.xml"/><Relationship Id="rId833" Type="http://schemas.openxmlformats.org/officeDocument/2006/relationships/customXml" Target="../ink/ink830.xml"/><Relationship Id="rId265" Type="http://schemas.openxmlformats.org/officeDocument/2006/relationships/customXml" Target="../ink/ink262.xml"/><Relationship Id="rId472" Type="http://schemas.openxmlformats.org/officeDocument/2006/relationships/customXml" Target="../ink/ink469.xml"/><Relationship Id="rId125" Type="http://schemas.openxmlformats.org/officeDocument/2006/relationships/customXml" Target="../ink/ink122.xml"/><Relationship Id="rId332" Type="http://schemas.openxmlformats.org/officeDocument/2006/relationships/customXml" Target="../ink/ink329.xml"/><Relationship Id="rId777" Type="http://schemas.openxmlformats.org/officeDocument/2006/relationships/customXml" Target="../ink/ink774.xml"/><Relationship Id="rId637" Type="http://schemas.openxmlformats.org/officeDocument/2006/relationships/customXml" Target="../ink/ink634.xml"/><Relationship Id="rId844" Type="http://schemas.openxmlformats.org/officeDocument/2006/relationships/customXml" Target="../ink/ink841.xml"/><Relationship Id="rId276" Type="http://schemas.openxmlformats.org/officeDocument/2006/relationships/customXml" Target="../ink/ink273.xml"/><Relationship Id="rId483" Type="http://schemas.openxmlformats.org/officeDocument/2006/relationships/customXml" Target="../ink/ink480.xml"/><Relationship Id="rId690" Type="http://schemas.openxmlformats.org/officeDocument/2006/relationships/customXml" Target="../ink/ink687.xml"/><Relationship Id="rId704" Type="http://schemas.openxmlformats.org/officeDocument/2006/relationships/customXml" Target="../ink/ink701.xml"/><Relationship Id="rId40" Type="http://schemas.openxmlformats.org/officeDocument/2006/relationships/customXml" Target="../ink/ink37.xml"/><Relationship Id="rId136" Type="http://schemas.openxmlformats.org/officeDocument/2006/relationships/customXml" Target="../ink/ink133.xml"/><Relationship Id="rId343" Type="http://schemas.openxmlformats.org/officeDocument/2006/relationships/customXml" Target="../ink/ink340.xml"/><Relationship Id="rId550" Type="http://schemas.openxmlformats.org/officeDocument/2006/relationships/customXml" Target="../ink/ink547.xml"/><Relationship Id="rId788" Type="http://schemas.openxmlformats.org/officeDocument/2006/relationships/customXml" Target="../ink/ink785.xml"/><Relationship Id="rId203" Type="http://schemas.openxmlformats.org/officeDocument/2006/relationships/customXml" Target="../ink/ink200.xml"/><Relationship Id="rId648" Type="http://schemas.openxmlformats.org/officeDocument/2006/relationships/customXml" Target="../ink/ink645.xml"/><Relationship Id="rId855" Type="http://schemas.openxmlformats.org/officeDocument/2006/relationships/customXml" Target="../ink/ink852.xml"/><Relationship Id="rId287" Type="http://schemas.openxmlformats.org/officeDocument/2006/relationships/customXml" Target="../ink/ink284.xml"/><Relationship Id="rId410" Type="http://schemas.openxmlformats.org/officeDocument/2006/relationships/customXml" Target="../ink/ink407.xml"/><Relationship Id="rId494" Type="http://schemas.openxmlformats.org/officeDocument/2006/relationships/customXml" Target="../ink/ink491.xml"/><Relationship Id="rId508" Type="http://schemas.openxmlformats.org/officeDocument/2006/relationships/customXml" Target="../ink/ink505.xml"/><Relationship Id="rId715" Type="http://schemas.openxmlformats.org/officeDocument/2006/relationships/customXml" Target="../ink/ink712.xml"/><Relationship Id="rId147" Type="http://schemas.openxmlformats.org/officeDocument/2006/relationships/customXml" Target="../ink/ink144.xml"/><Relationship Id="rId354" Type="http://schemas.openxmlformats.org/officeDocument/2006/relationships/customXml" Target="../ink/ink351.xml"/><Relationship Id="rId799" Type="http://schemas.openxmlformats.org/officeDocument/2006/relationships/customXml" Target="../ink/ink796.xml"/><Relationship Id="rId51" Type="http://schemas.openxmlformats.org/officeDocument/2006/relationships/customXml" Target="../ink/ink48.xml"/><Relationship Id="rId561" Type="http://schemas.openxmlformats.org/officeDocument/2006/relationships/customXml" Target="../ink/ink558.xml"/><Relationship Id="rId659" Type="http://schemas.openxmlformats.org/officeDocument/2006/relationships/customXml" Target="../ink/ink656.xml"/><Relationship Id="rId866" Type="http://schemas.openxmlformats.org/officeDocument/2006/relationships/customXml" Target="../ink/ink863.xml"/><Relationship Id="rId214" Type="http://schemas.openxmlformats.org/officeDocument/2006/relationships/customXml" Target="../ink/ink211.xml"/><Relationship Id="rId298" Type="http://schemas.openxmlformats.org/officeDocument/2006/relationships/customXml" Target="../ink/ink295.xml"/><Relationship Id="rId421" Type="http://schemas.openxmlformats.org/officeDocument/2006/relationships/customXml" Target="../ink/ink418.xml"/><Relationship Id="rId519" Type="http://schemas.openxmlformats.org/officeDocument/2006/relationships/customXml" Target="../ink/ink516.xml"/><Relationship Id="rId158" Type="http://schemas.openxmlformats.org/officeDocument/2006/relationships/customXml" Target="../ink/ink155.xml"/><Relationship Id="rId726" Type="http://schemas.openxmlformats.org/officeDocument/2006/relationships/customXml" Target="../ink/ink723.xml"/><Relationship Id="rId62" Type="http://schemas.openxmlformats.org/officeDocument/2006/relationships/customXml" Target="../ink/ink59.xml"/><Relationship Id="rId365" Type="http://schemas.openxmlformats.org/officeDocument/2006/relationships/customXml" Target="../ink/ink362.xml"/><Relationship Id="rId572" Type="http://schemas.openxmlformats.org/officeDocument/2006/relationships/customXml" Target="../ink/ink569.xml"/><Relationship Id="rId225" Type="http://schemas.openxmlformats.org/officeDocument/2006/relationships/customXml" Target="../ink/ink222.xml"/><Relationship Id="rId432" Type="http://schemas.openxmlformats.org/officeDocument/2006/relationships/customXml" Target="../ink/ink429.xml"/><Relationship Id="rId737" Type="http://schemas.openxmlformats.org/officeDocument/2006/relationships/customXml" Target="../ink/ink734.xml"/><Relationship Id="rId73" Type="http://schemas.openxmlformats.org/officeDocument/2006/relationships/customXml" Target="../ink/ink70.xml"/><Relationship Id="rId169" Type="http://schemas.openxmlformats.org/officeDocument/2006/relationships/customXml" Target="../ink/ink166.xml"/><Relationship Id="rId376" Type="http://schemas.openxmlformats.org/officeDocument/2006/relationships/customXml" Target="../ink/ink373.xml"/><Relationship Id="rId583" Type="http://schemas.openxmlformats.org/officeDocument/2006/relationships/customXml" Target="../ink/ink580.xml"/><Relationship Id="rId790" Type="http://schemas.openxmlformats.org/officeDocument/2006/relationships/customXml" Target="../ink/ink787.xml"/><Relationship Id="rId804" Type="http://schemas.openxmlformats.org/officeDocument/2006/relationships/customXml" Target="../ink/ink801.xml"/><Relationship Id="rId4" Type="http://schemas.openxmlformats.org/officeDocument/2006/relationships/image" Target="../media/image2.png"/><Relationship Id="rId236" Type="http://schemas.openxmlformats.org/officeDocument/2006/relationships/customXml" Target="../ink/ink233.xml"/><Relationship Id="rId443" Type="http://schemas.openxmlformats.org/officeDocument/2006/relationships/customXml" Target="../ink/ink440.xml"/><Relationship Id="rId650" Type="http://schemas.openxmlformats.org/officeDocument/2006/relationships/customXml" Target="../ink/ink647.xml"/><Relationship Id="rId303" Type="http://schemas.openxmlformats.org/officeDocument/2006/relationships/customXml" Target="../ink/ink300.xml"/><Relationship Id="rId748" Type="http://schemas.openxmlformats.org/officeDocument/2006/relationships/customXml" Target="../ink/ink745.xml"/><Relationship Id="rId84" Type="http://schemas.openxmlformats.org/officeDocument/2006/relationships/customXml" Target="../ink/ink81.xml"/><Relationship Id="rId387" Type="http://schemas.openxmlformats.org/officeDocument/2006/relationships/customXml" Target="../ink/ink384.xml"/><Relationship Id="rId510" Type="http://schemas.openxmlformats.org/officeDocument/2006/relationships/customXml" Target="../ink/ink507.xml"/><Relationship Id="rId594" Type="http://schemas.openxmlformats.org/officeDocument/2006/relationships/customXml" Target="../ink/ink591.xml"/><Relationship Id="rId608" Type="http://schemas.openxmlformats.org/officeDocument/2006/relationships/customXml" Target="../ink/ink605.xml"/><Relationship Id="rId815" Type="http://schemas.openxmlformats.org/officeDocument/2006/relationships/customXml" Target="../ink/ink812.xml"/><Relationship Id="rId247" Type="http://schemas.openxmlformats.org/officeDocument/2006/relationships/customXml" Target="../ink/ink244.xml"/><Relationship Id="rId107" Type="http://schemas.openxmlformats.org/officeDocument/2006/relationships/customXml" Target="../ink/ink104.xml"/><Relationship Id="rId454" Type="http://schemas.openxmlformats.org/officeDocument/2006/relationships/customXml" Target="../ink/ink451.xml"/><Relationship Id="rId661" Type="http://schemas.openxmlformats.org/officeDocument/2006/relationships/customXml" Target="../ink/ink658.xml"/><Relationship Id="rId759" Type="http://schemas.openxmlformats.org/officeDocument/2006/relationships/customXml" Target="../ink/ink756.xml"/><Relationship Id="rId11" Type="http://schemas.openxmlformats.org/officeDocument/2006/relationships/customXml" Target="../ink/ink8.xml"/><Relationship Id="rId314" Type="http://schemas.openxmlformats.org/officeDocument/2006/relationships/customXml" Target="../ink/ink311.xml"/><Relationship Id="rId398" Type="http://schemas.openxmlformats.org/officeDocument/2006/relationships/customXml" Target="../ink/ink395.xml"/><Relationship Id="rId521" Type="http://schemas.openxmlformats.org/officeDocument/2006/relationships/customXml" Target="../ink/ink518.xml"/><Relationship Id="rId619" Type="http://schemas.openxmlformats.org/officeDocument/2006/relationships/customXml" Target="../ink/ink616.xml"/><Relationship Id="rId95" Type="http://schemas.openxmlformats.org/officeDocument/2006/relationships/customXml" Target="../ink/ink92.xml"/><Relationship Id="rId160" Type="http://schemas.openxmlformats.org/officeDocument/2006/relationships/customXml" Target="../ink/ink157.xml"/><Relationship Id="rId826" Type="http://schemas.openxmlformats.org/officeDocument/2006/relationships/customXml" Target="../ink/ink823.xml"/><Relationship Id="rId258" Type="http://schemas.openxmlformats.org/officeDocument/2006/relationships/customXml" Target="../ink/ink255.xml"/><Relationship Id="rId465" Type="http://schemas.openxmlformats.org/officeDocument/2006/relationships/customXml" Target="../ink/ink462.xml"/><Relationship Id="rId672" Type="http://schemas.openxmlformats.org/officeDocument/2006/relationships/customXml" Target="../ink/ink669.xml"/><Relationship Id="rId22" Type="http://schemas.openxmlformats.org/officeDocument/2006/relationships/customXml" Target="../ink/ink19.xml"/><Relationship Id="rId118" Type="http://schemas.openxmlformats.org/officeDocument/2006/relationships/customXml" Target="../ink/ink115.xml"/><Relationship Id="rId325" Type="http://schemas.openxmlformats.org/officeDocument/2006/relationships/customXml" Target="../ink/ink322.xml"/><Relationship Id="rId532" Type="http://schemas.openxmlformats.org/officeDocument/2006/relationships/customXml" Target="../ink/ink529.xml"/><Relationship Id="rId171" Type="http://schemas.openxmlformats.org/officeDocument/2006/relationships/customXml" Target="../ink/ink168.xml"/><Relationship Id="rId837" Type="http://schemas.openxmlformats.org/officeDocument/2006/relationships/customXml" Target="../ink/ink834.xml"/><Relationship Id="rId269" Type="http://schemas.openxmlformats.org/officeDocument/2006/relationships/customXml" Target="../ink/ink266.xml"/><Relationship Id="rId476" Type="http://schemas.openxmlformats.org/officeDocument/2006/relationships/customXml" Target="../ink/ink473.xml"/><Relationship Id="rId683" Type="http://schemas.openxmlformats.org/officeDocument/2006/relationships/customXml" Target="../ink/ink680.xml"/><Relationship Id="rId33" Type="http://schemas.openxmlformats.org/officeDocument/2006/relationships/customXml" Target="../ink/ink30.xml"/><Relationship Id="rId129" Type="http://schemas.openxmlformats.org/officeDocument/2006/relationships/customXml" Target="../ink/ink126.xml"/><Relationship Id="rId336" Type="http://schemas.openxmlformats.org/officeDocument/2006/relationships/customXml" Target="../ink/ink333.xml"/><Relationship Id="rId543" Type="http://schemas.openxmlformats.org/officeDocument/2006/relationships/customXml" Target="../ink/ink540.xml"/><Relationship Id="rId182" Type="http://schemas.openxmlformats.org/officeDocument/2006/relationships/customXml" Target="../ink/ink179.xml"/><Relationship Id="rId403" Type="http://schemas.openxmlformats.org/officeDocument/2006/relationships/customXml" Target="../ink/ink400.xml"/><Relationship Id="rId750" Type="http://schemas.openxmlformats.org/officeDocument/2006/relationships/customXml" Target="../ink/ink747.xml"/><Relationship Id="rId848" Type="http://schemas.openxmlformats.org/officeDocument/2006/relationships/customXml" Target="../ink/ink845.xml"/><Relationship Id="rId487" Type="http://schemas.openxmlformats.org/officeDocument/2006/relationships/customXml" Target="../ink/ink484.xml"/><Relationship Id="rId610" Type="http://schemas.openxmlformats.org/officeDocument/2006/relationships/customXml" Target="../ink/ink607.xml"/><Relationship Id="rId694" Type="http://schemas.openxmlformats.org/officeDocument/2006/relationships/customXml" Target="../ink/ink691.xml"/><Relationship Id="rId708" Type="http://schemas.openxmlformats.org/officeDocument/2006/relationships/customXml" Target="../ink/ink705.xml"/><Relationship Id="rId347" Type="http://schemas.openxmlformats.org/officeDocument/2006/relationships/customXml" Target="../ink/ink344.xml"/><Relationship Id="rId44" Type="http://schemas.openxmlformats.org/officeDocument/2006/relationships/customXml" Target="../ink/ink41.xml"/><Relationship Id="rId554" Type="http://schemas.openxmlformats.org/officeDocument/2006/relationships/customXml" Target="../ink/ink551.xml"/><Relationship Id="rId761" Type="http://schemas.openxmlformats.org/officeDocument/2006/relationships/customXml" Target="../ink/ink758.xml"/><Relationship Id="rId859" Type="http://schemas.openxmlformats.org/officeDocument/2006/relationships/customXml" Target="../ink/ink856.xml"/><Relationship Id="rId193" Type="http://schemas.openxmlformats.org/officeDocument/2006/relationships/customXml" Target="../ink/ink190.xml"/><Relationship Id="rId207" Type="http://schemas.openxmlformats.org/officeDocument/2006/relationships/customXml" Target="../ink/ink204.xml"/><Relationship Id="rId414" Type="http://schemas.openxmlformats.org/officeDocument/2006/relationships/customXml" Target="../ink/ink411.xml"/><Relationship Id="rId498" Type="http://schemas.openxmlformats.org/officeDocument/2006/relationships/customXml" Target="../ink/ink495.xml"/><Relationship Id="rId621" Type="http://schemas.openxmlformats.org/officeDocument/2006/relationships/customXml" Target="../ink/ink618.xml"/><Relationship Id="rId260" Type="http://schemas.openxmlformats.org/officeDocument/2006/relationships/customXml" Target="../ink/ink257.xml"/><Relationship Id="rId719" Type="http://schemas.openxmlformats.org/officeDocument/2006/relationships/customXml" Target="../ink/ink716.xml"/><Relationship Id="rId55" Type="http://schemas.openxmlformats.org/officeDocument/2006/relationships/customXml" Target="../ink/ink52.xml"/><Relationship Id="rId120" Type="http://schemas.openxmlformats.org/officeDocument/2006/relationships/customXml" Target="../ink/ink117.xml"/><Relationship Id="rId358" Type="http://schemas.openxmlformats.org/officeDocument/2006/relationships/customXml" Target="../ink/ink355.xml"/><Relationship Id="rId565" Type="http://schemas.openxmlformats.org/officeDocument/2006/relationships/customXml" Target="../ink/ink562.xml"/><Relationship Id="rId772" Type="http://schemas.openxmlformats.org/officeDocument/2006/relationships/customXml" Target="../ink/ink769.xml"/><Relationship Id="rId218" Type="http://schemas.openxmlformats.org/officeDocument/2006/relationships/customXml" Target="../ink/ink215.xml"/><Relationship Id="rId425" Type="http://schemas.openxmlformats.org/officeDocument/2006/relationships/customXml" Target="../ink/ink422.xml"/><Relationship Id="rId632" Type="http://schemas.openxmlformats.org/officeDocument/2006/relationships/customXml" Target="../ink/ink629.xml"/><Relationship Id="rId271" Type="http://schemas.openxmlformats.org/officeDocument/2006/relationships/customXml" Target="../ink/ink268.xml"/><Relationship Id="rId66" Type="http://schemas.openxmlformats.org/officeDocument/2006/relationships/customXml" Target="../ink/ink63.xml"/><Relationship Id="rId131" Type="http://schemas.openxmlformats.org/officeDocument/2006/relationships/customXml" Target="../ink/ink128.xml"/><Relationship Id="rId369" Type="http://schemas.openxmlformats.org/officeDocument/2006/relationships/customXml" Target="../ink/ink366.xml"/><Relationship Id="rId576" Type="http://schemas.openxmlformats.org/officeDocument/2006/relationships/customXml" Target="../ink/ink573.xml"/><Relationship Id="rId783" Type="http://schemas.openxmlformats.org/officeDocument/2006/relationships/customXml" Target="../ink/ink780.xml"/><Relationship Id="rId229" Type="http://schemas.openxmlformats.org/officeDocument/2006/relationships/customXml" Target="../ink/ink226.xml"/><Relationship Id="rId436" Type="http://schemas.openxmlformats.org/officeDocument/2006/relationships/customXml" Target="../ink/ink433.xml"/><Relationship Id="rId643" Type="http://schemas.openxmlformats.org/officeDocument/2006/relationships/customXml" Target="../ink/ink640.xml"/><Relationship Id="rId850" Type="http://schemas.openxmlformats.org/officeDocument/2006/relationships/customXml" Target="../ink/ink847.xml"/><Relationship Id="rId77" Type="http://schemas.openxmlformats.org/officeDocument/2006/relationships/customXml" Target="../ink/ink74.xml"/><Relationship Id="rId282" Type="http://schemas.openxmlformats.org/officeDocument/2006/relationships/customXml" Target="../ink/ink279.xml"/><Relationship Id="rId503" Type="http://schemas.openxmlformats.org/officeDocument/2006/relationships/customXml" Target="../ink/ink500.xml"/><Relationship Id="rId587" Type="http://schemas.openxmlformats.org/officeDocument/2006/relationships/customXml" Target="../ink/ink584.xml"/><Relationship Id="rId710" Type="http://schemas.openxmlformats.org/officeDocument/2006/relationships/customXml" Target="../ink/ink707.xml"/><Relationship Id="rId808" Type="http://schemas.openxmlformats.org/officeDocument/2006/relationships/customXml" Target="../ink/ink805.xml"/><Relationship Id="rId8" Type="http://schemas.openxmlformats.org/officeDocument/2006/relationships/customXml" Target="../ink/ink5.xml"/><Relationship Id="rId142" Type="http://schemas.openxmlformats.org/officeDocument/2006/relationships/customXml" Target="../ink/ink139.xml"/><Relationship Id="rId447" Type="http://schemas.openxmlformats.org/officeDocument/2006/relationships/customXml" Target="../ink/ink444.xml"/><Relationship Id="rId794" Type="http://schemas.openxmlformats.org/officeDocument/2006/relationships/customXml" Target="../ink/ink791.xml"/><Relationship Id="rId654" Type="http://schemas.openxmlformats.org/officeDocument/2006/relationships/customXml" Target="../ink/ink651.xml"/><Relationship Id="rId861" Type="http://schemas.openxmlformats.org/officeDocument/2006/relationships/customXml" Target="../ink/ink85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361226</xdr:colOff>
      <xdr:row>12</xdr:row>
      <xdr:rowOff>101519</xdr:rowOff>
    </xdr:from>
    <xdr:to>
      <xdr:col>32</xdr:col>
      <xdr:colOff>370586</xdr:colOff>
      <xdr:row>12</xdr:row>
      <xdr:rowOff>108719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a 1">
              <a:extLst>
                <a:ext uri="{FF2B5EF4-FFF2-40B4-BE49-F238E27FC236}">
                  <a16:creationId xmlns:a16="http://schemas.microsoft.com/office/drawing/2014/main" id="{B22F4FEE-E6A1-4E1B-ADE2-0234722EA35E}"/>
                </a:ext>
              </a:extLst>
            </xdr14:cNvPr>
            <xdr14:cNvContentPartPr/>
          </xdr14:nvContentPartPr>
          <xdr14:nvPr macro=""/>
          <xdr14:xfrm>
            <a:off x="37377757" y="4602082"/>
            <a:ext cx="9360" cy="7200"/>
          </xdr14:xfrm>
        </xdr:contentPart>
      </mc:Choice>
      <mc:Fallback xmlns="">
        <xdr:pic>
          <xdr:nvPicPr>
            <xdr:cNvPr id="2" name="Tinta 1">
              <a:extLst>
                <a:ext uri="{FF2B5EF4-FFF2-40B4-BE49-F238E27FC236}">
                  <a16:creationId xmlns:a16="http://schemas.microsoft.com/office/drawing/2014/main" id="{9A8ED873-C76A-6963-960C-511D994ABC8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7369117" y="4593442"/>
              <a:ext cx="27000" cy="24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389317</xdr:colOff>
      <xdr:row>0</xdr:row>
      <xdr:rowOff>54360</xdr:rowOff>
    </xdr:from>
    <xdr:to>
      <xdr:col>4</xdr:col>
      <xdr:colOff>389677</xdr:colOff>
      <xdr:row>0</xdr:row>
      <xdr:rowOff>65520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Tinta 2">
              <a:extLst>
                <a:ext uri="{FF2B5EF4-FFF2-40B4-BE49-F238E27FC236}">
                  <a16:creationId xmlns:a16="http://schemas.microsoft.com/office/drawing/2014/main" id="{4A74A4D2-6154-4B9B-901F-96CAB5472E0D}"/>
                </a:ext>
              </a:extLst>
            </xdr14:cNvPr>
            <xdr14:cNvContentPartPr/>
          </xdr14:nvContentPartPr>
          <xdr14:nvPr macro=""/>
          <xdr14:xfrm>
            <a:off x="9461880" y="54360"/>
            <a:ext cx="360" cy="11160"/>
          </xdr14:xfrm>
        </xdr:contentPart>
      </mc:Choice>
      <mc:Fallback xmlns="">
        <xdr:pic>
          <xdr:nvPicPr>
            <xdr:cNvPr id="3" name="Tinta 2">
              <a:extLst>
                <a:ext uri="{FF2B5EF4-FFF2-40B4-BE49-F238E27FC236}">
                  <a16:creationId xmlns:a16="http://schemas.microsoft.com/office/drawing/2014/main" id="{BA2DD761-390F-FCFA-6D89-27978089588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452880" y="45720"/>
              <a:ext cx="18000" cy="28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1900894</xdr:colOff>
      <xdr:row>8</xdr:row>
      <xdr:rowOff>0</xdr:rowOff>
    </xdr:from>
    <xdr:to>
      <xdr:col>3</xdr:col>
      <xdr:colOff>1901254</xdr:colOff>
      <xdr:row>8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Tinta 3">
              <a:extLst>
                <a:ext uri="{FF2B5EF4-FFF2-40B4-BE49-F238E27FC236}">
                  <a16:creationId xmlns:a16="http://schemas.microsoft.com/office/drawing/2014/main" id="{75918C90-265E-4AE4-890A-2C031A38B6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Tinta 4">
              <a:extLst>
                <a:ext uri="{FF2B5EF4-FFF2-40B4-BE49-F238E27FC236}">
                  <a16:creationId xmlns:a16="http://schemas.microsoft.com/office/drawing/2014/main" id="{D83DD55E-C441-4691-ABB2-9E4139520B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6" name="Tinta 5">
              <a:extLst>
                <a:ext uri="{FF2B5EF4-FFF2-40B4-BE49-F238E27FC236}">
                  <a16:creationId xmlns:a16="http://schemas.microsoft.com/office/drawing/2014/main" id="{46B31616-F3D8-43D2-9CBF-32D7EEB5A9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7" name="Tinta 6">
              <a:extLst>
                <a:ext uri="{FF2B5EF4-FFF2-40B4-BE49-F238E27FC236}">
                  <a16:creationId xmlns:a16="http://schemas.microsoft.com/office/drawing/2014/main" id="{196D4079-97C2-4D41-953B-BAE3DB2633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8" name="Tinta 7">
              <a:extLst>
                <a:ext uri="{FF2B5EF4-FFF2-40B4-BE49-F238E27FC236}">
                  <a16:creationId xmlns:a16="http://schemas.microsoft.com/office/drawing/2014/main" id="{4D5A9638-6B1B-413B-B61C-F50EF3F64A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9" name="Tinta 8">
              <a:extLst>
                <a:ext uri="{FF2B5EF4-FFF2-40B4-BE49-F238E27FC236}">
                  <a16:creationId xmlns:a16="http://schemas.microsoft.com/office/drawing/2014/main" id="{CB55D79B-B107-4891-966B-FE788D67B3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10" name="Tinta 9">
              <a:extLst>
                <a:ext uri="{FF2B5EF4-FFF2-40B4-BE49-F238E27FC236}">
                  <a16:creationId xmlns:a16="http://schemas.microsoft.com/office/drawing/2014/main" id="{3F706D9F-6C98-4BAA-A1CA-2FFAB0D0BD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11" name="Tinta 10">
              <a:extLst>
                <a:ext uri="{FF2B5EF4-FFF2-40B4-BE49-F238E27FC236}">
                  <a16:creationId xmlns:a16="http://schemas.microsoft.com/office/drawing/2014/main" id="{2E699ADC-BAD9-4D3A-961A-F1017D10D7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12" name="Tinta 11">
              <a:extLst>
                <a:ext uri="{FF2B5EF4-FFF2-40B4-BE49-F238E27FC236}">
                  <a16:creationId xmlns:a16="http://schemas.microsoft.com/office/drawing/2014/main" id="{C846246F-74F2-4356-AB30-9DC355BA19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3" name="Tinta 12">
              <a:extLst>
                <a:ext uri="{FF2B5EF4-FFF2-40B4-BE49-F238E27FC236}">
                  <a16:creationId xmlns:a16="http://schemas.microsoft.com/office/drawing/2014/main" id="{7EEF55CC-8BFD-4CEE-B1EF-285FCF2B0E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4" name="Tinta 13">
              <a:extLst>
                <a:ext uri="{FF2B5EF4-FFF2-40B4-BE49-F238E27FC236}">
                  <a16:creationId xmlns:a16="http://schemas.microsoft.com/office/drawing/2014/main" id="{34C785DE-B69F-4BEE-A772-FDFAD5633C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5" name="Tinta 14">
              <a:extLst>
                <a:ext uri="{FF2B5EF4-FFF2-40B4-BE49-F238E27FC236}">
                  <a16:creationId xmlns:a16="http://schemas.microsoft.com/office/drawing/2014/main" id="{DF696B0F-02E2-4690-864D-AAA822546E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16" name="Tinta 15">
              <a:extLst>
                <a:ext uri="{FF2B5EF4-FFF2-40B4-BE49-F238E27FC236}">
                  <a16:creationId xmlns:a16="http://schemas.microsoft.com/office/drawing/2014/main" id="{5DF38821-94E8-4AFA-A28E-A73A906348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7" name="Tinta 16">
              <a:extLst>
                <a:ext uri="{FF2B5EF4-FFF2-40B4-BE49-F238E27FC236}">
                  <a16:creationId xmlns:a16="http://schemas.microsoft.com/office/drawing/2014/main" id="{93DE79A1-AF96-4E5C-8F1B-01EF427B5C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18" name="Tinta 17">
              <a:extLst>
                <a:ext uri="{FF2B5EF4-FFF2-40B4-BE49-F238E27FC236}">
                  <a16:creationId xmlns:a16="http://schemas.microsoft.com/office/drawing/2014/main" id="{99D53E2D-BD95-4933-8991-441BED3B39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19" name="Tinta 18">
              <a:extLst>
                <a:ext uri="{FF2B5EF4-FFF2-40B4-BE49-F238E27FC236}">
                  <a16:creationId xmlns:a16="http://schemas.microsoft.com/office/drawing/2014/main" id="{DB391EA9-EF45-48F1-ADDD-F7A41610A3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20" name="Tinta 19">
              <a:extLst>
                <a:ext uri="{FF2B5EF4-FFF2-40B4-BE49-F238E27FC236}">
                  <a16:creationId xmlns:a16="http://schemas.microsoft.com/office/drawing/2014/main" id="{5732A3A3-115A-4A55-B464-17E330536C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1" name="Tinta 20">
              <a:extLst>
                <a:ext uri="{FF2B5EF4-FFF2-40B4-BE49-F238E27FC236}">
                  <a16:creationId xmlns:a16="http://schemas.microsoft.com/office/drawing/2014/main" id="{060A9C2D-0ED3-470B-B380-F357408E9C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22" name="Tinta 21">
              <a:extLst>
                <a:ext uri="{FF2B5EF4-FFF2-40B4-BE49-F238E27FC236}">
                  <a16:creationId xmlns:a16="http://schemas.microsoft.com/office/drawing/2014/main" id="{BC370C19-E92E-46B1-8EBC-E5DE3385E0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3" name="Tinta 22">
              <a:extLst>
                <a:ext uri="{FF2B5EF4-FFF2-40B4-BE49-F238E27FC236}">
                  <a16:creationId xmlns:a16="http://schemas.microsoft.com/office/drawing/2014/main" id="{CD32824A-D79C-4B89-8582-4E6DACA65E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24" name="Tinta 23">
              <a:extLst>
                <a:ext uri="{FF2B5EF4-FFF2-40B4-BE49-F238E27FC236}">
                  <a16:creationId xmlns:a16="http://schemas.microsoft.com/office/drawing/2014/main" id="{2A1EC266-D793-4BDA-B4A7-0F74AEE0D6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5" name="Tinta 24">
              <a:extLst>
                <a:ext uri="{FF2B5EF4-FFF2-40B4-BE49-F238E27FC236}">
                  <a16:creationId xmlns:a16="http://schemas.microsoft.com/office/drawing/2014/main" id="{635F20DB-E93F-4C61-8E4D-8EC51D3C31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26" name="Tinta 25">
              <a:extLst>
                <a:ext uri="{FF2B5EF4-FFF2-40B4-BE49-F238E27FC236}">
                  <a16:creationId xmlns:a16="http://schemas.microsoft.com/office/drawing/2014/main" id="{8435AE5C-648C-43AE-AD6E-E9FD473029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27" name="Tinta 26">
              <a:extLst>
                <a:ext uri="{FF2B5EF4-FFF2-40B4-BE49-F238E27FC236}">
                  <a16:creationId xmlns:a16="http://schemas.microsoft.com/office/drawing/2014/main" id="{53F0E062-6C31-4F6E-BECC-E43DE10C50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28" name="Tinta 27">
              <a:extLst>
                <a:ext uri="{FF2B5EF4-FFF2-40B4-BE49-F238E27FC236}">
                  <a16:creationId xmlns:a16="http://schemas.microsoft.com/office/drawing/2014/main" id="{CBB61796-D2DE-4965-B3AB-77E6264FF6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29" name="Tinta 28">
              <a:extLst>
                <a:ext uri="{FF2B5EF4-FFF2-40B4-BE49-F238E27FC236}">
                  <a16:creationId xmlns:a16="http://schemas.microsoft.com/office/drawing/2014/main" id="{8C8B1952-32C9-4AA4-8F56-BC8002096E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30" name="Tinta 29">
              <a:extLst>
                <a:ext uri="{FF2B5EF4-FFF2-40B4-BE49-F238E27FC236}">
                  <a16:creationId xmlns:a16="http://schemas.microsoft.com/office/drawing/2014/main" id="{F57A4121-3DC9-4978-8A1D-2D04FA58AA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31" name="Tinta 30">
              <a:extLst>
                <a:ext uri="{FF2B5EF4-FFF2-40B4-BE49-F238E27FC236}">
                  <a16:creationId xmlns:a16="http://schemas.microsoft.com/office/drawing/2014/main" id="{2B6294A1-B53E-4E4F-B41E-078895DC5C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32" name="Tinta 31">
              <a:extLst>
                <a:ext uri="{FF2B5EF4-FFF2-40B4-BE49-F238E27FC236}">
                  <a16:creationId xmlns:a16="http://schemas.microsoft.com/office/drawing/2014/main" id="{308C7D7B-D4C6-4552-A087-1F09208085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33" name="Tinta 32">
              <a:extLst>
                <a:ext uri="{FF2B5EF4-FFF2-40B4-BE49-F238E27FC236}">
                  <a16:creationId xmlns:a16="http://schemas.microsoft.com/office/drawing/2014/main" id="{C39EC9A1-7A8E-465F-8F02-8AAD87A862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34" name="Tinta 33">
              <a:extLst>
                <a:ext uri="{FF2B5EF4-FFF2-40B4-BE49-F238E27FC236}">
                  <a16:creationId xmlns:a16="http://schemas.microsoft.com/office/drawing/2014/main" id="{B86D3E03-CA49-404B-84E7-27D5A4FECC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35" name="Tinta 34">
              <a:extLst>
                <a:ext uri="{FF2B5EF4-FFF2-40B4-BE49-F238E27FC236}">
                  <a16:creationId xmlns:a16="http://schemas.microsoft.com/office/drawing/2014/main" id="{2C846F99-E64B-4677-AFEE-85580F6CB7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36" name="Tinta 35">
              <a:extLst>
                <a:ext uri="{FF2B5EF4-FFF2-40B4-BE49-F238E27FC236}">
                  <a16:creationId xmlns:a16="http://schemas.microsoft.com/office/drawing/2014/main" id="{15D8842E-15AC-4F25-9AB6-93A264E54D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37" name="Tinta 36">
              <a:extLst>
                <a:ext uri="{FF2B5EF4-FFF2-40B4-BE49-F238E27FC236}">
                  <a16:creationId xmlns:a16="http://schemas.microsoft.com/office/drawing/2014/main" id="{9FA7B91C-BDE4-4949-9082-C8B3FE47C1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38" name="Tinta 37">
              <a:extLst>
                <a:ext uri="{FF2B5EF4-FFF2-40B4-BE49-F238E27FC236}">
                  <a16:creationId xmlns:a16="http://schemas.microsoft.com/office/drawing/2014/main" id="{4FBD2DBD-4157-4E00-B655-2D1E2DB901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39" name="Tinta 38">
              <a:extLst>
                <a:ext uri="{FF2B5EF4-FFF2-40B4-BE49-F238E27FC236}">
                  <a16:creationId xmlns:a16="http://schemas.microsoft.com/office/drawing/2014/main" id="{40429E9D-392E-4E4F-A750-98D51E0034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40" name="Tinta 39">
              <a:extLst>
                <a:ext uri="{FF2B5EF4-FFF2-40B4-BE49-F238E27FC236}">
                  <a16:creationId xmlns:a16="http://schemas.microsoft.com/office/drawing/2014/main" id="{C6CF5167-F4CA-4A01-AD40-2CD5DC305D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41" name="Tinta 40">
              <a:extLst>
                <a:ext uri="{FF2B5EF4-FFF2-40B4-BE49-F238E27FC236}">
                  <a16:creationId xmlns:a16="http://schemas.microsoft.com/office/drawing/2014/main" id="{A63472AD-2438-4B36-A281-1A85E3C712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42" name="Tinta 41">
              <a:extLst>
                <a:ext uri="{FF2B5EF4-FFF2-40B4-BE49-F238E27FC236}">
                  <a16:creationId xmlns:a16="http://schemas.microsoft.com/office/drawing/2014/main" id="{79E3B29A-37A3-433D-ACC0-02F021EB043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3" name="Tinta 42">
              <a:extLst>
                <a:ext uri="{FF2B5EF4-FFF2-40B4-BE49-F238E27FC236}">
                  <a16:creationId xmlns:a16="http://schemas.microsoft.com/office/drawing/2014/main" id="{774B0789-8F19-4AFD-9E34-5CCF1423935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4" name="Tinta 43">
              <a:extLst>
                <a:ext uri="{FF2B5EF4-FFF2-40B4-BE49-F238E27FC236}">
                  <a16:creationId xmlns:a16="http://schemas.microsoft.com/office/drawing/2014/main" id="{AF699079-7B57-4464-BDDE-644C5EC2152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5" name="Tinta 44">
              <a:extLst>
                <a:ext uri="{FF2B5EF4-FFF2-40B4-BE49-F238E27FC236}">
                  <a16:creationId xmlns:a16="http://schemas.microsoft.com/office/drawing/2014/main" id="{4645054E-950E-4158-95B7-BE7B7A79CE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46" name="Tinta 45">
              <a:extLst>
                <a:ext uri="{FF2B5EF4-FFF2-40B4-BE49-F238E27FC236}">
                  <a16:creationId xmlns:a16="http://schemas.microsoft.com/office/drawing/2014/main" id="{1C9EDA0B-6E64-4A33-89F9-E678C02C19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47" name="Tinta 46">
              <a:extLst>
                <a:ext uri="{FF2B5EF4-FFF2-40B4-BE49-F238E27FC236}">
                  <a16:creationId xmlns:a16="http://schemas.microsoft.com/office/drawing/2014/main" id="{6DA0B557-0585-4A83-9E0D-45F96953E1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48" name="Tinta 47">
              <a:extLst>
                <a:ext uri="{FF2B5EF4-FFF2-40B4-BE49-F238E27FC236}">
                  <a16:creationId xmlns:a16="http://schemas.microsoft.com/office/drawing/2014/main" id="{C3321473-8D89-41FA-AC4F-F2C588F4A0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49" name="Tinta 48">
              <a:extLst>
                <a:ext uri="{FF2B5EF4-FFF2-40B4-BE49-F238E27FC236}">
                  <a16:creationId xmlns:a16="http://schemas.microsoft.com/office/drawing/2014/main" id="{F2589145-8EB4-4095-8901-514E78E0A7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50" name="Tinta 49">
              <a:extLst>
                <a:ext uri="{FF2B5EF4-FFF2-40B4-BE49-F238E27FC236}">
                  <a16:creationId xmlns:a16="http://schemas.microsoft.com/office/drawing/2014/main" id="{9A384163-9A36-4BE0-83E8-F075EF58F9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51" name="Tinta 50">
              <a:extLst>
                <a:ext uri="{FF2B5EF4-FFF2-40B4-BE49-F238E27FC236}">
                  <a16:creationId xmlns:a16="http://schemas.microsoft.com/office/drawing/2014/main" id="{B72ECE23-5967-4E47-8D48-554AB58BEF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52" name="Tinta 51">
              <a:extLst>
                <a:ext uri="{FF2B5EF4-FFF2-40B4-BE49-F238E27FC236}">
                  <a16:creationId xmlns:a16="http://schemas.microsoft.com/office/drawing/2014/main" id="{FC83BED7-B651-4A20-8CC9-2F4907A8C2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3" name="Tinta 52">
              <a:extLst>
                <a:ext uri="{FF2B5EF4-FFF2-40B4-BE49-F238E27FC236}">
                  <a16:creationId xmlns:a16="http://schemas.microsoft.com/office/drawing/2014/main" id="{885CEB5B-C348-4F00-B438-912C71663B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4" name="Tinta 53">
              <a:extLst>
                <a:ext uri="{FF2B5EF4-FFF2-40B4-BE49-F238E27FC236}">
                  <a16:creationId xmlns:a16="http://schemas.microsoft.com/office/drawing/2014/main" id="{AFBDC722-05DD-481D-810E-5898C8F696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5" name="Tinta 54">
              <a:extLst>
                <a:ext uri="{FF2B5EF4-FFF2-40B4-BE49-F238E27FC236}">
                  <a16:creationId xmlns:a16="http://schemas.microsoft.com/office/drawing/2014/main" id="{DF2773FC-2E4E-46B3-86DB-EB6C4D068C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56" name="Tinta 55">
              <a:extLst>
                <a:ext uri="{FF2B5EF4-FFF2-40B4-BE49-F238E27FC236}">
                  <a16:creationId xmlns:a16="http://schemas.microsoft.com/office/drawing/2014/main" id="{A69B3613-9D68-4881-AEE4-8C5C8BB024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57" name="Tinta 56">
              <a:extLst>
                <a:ext uri="{FF2B5EF4-FFF2-40B4-BE49-F238E27FC236}">
                  <a16:creationId xmlns:a16="http://schemas.microsoft.com/office/drawing/2014/main" id="{E8BB0A35-F5BD-4E23-87BB-754242A57C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58" name="Tinta 57">
              <a:extLst>
                <a:ext uri="{FF2B5EF4-FFF2-40B4-BE49-F238E27FC236}">
                  <a16:creationId xmlns:a16="http://schemas.microsoft.com/office/drawing/2014/main" id="{3AB13332-80FE-49C3-A6E7-BDBFDFF6D9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59" name="Tinta 58">
              <a:extLst>
                <a:ext uri="{FF2B5EF4-FFF2-40B4-BE49-F238E27FC236}">
                  <a16:creationId xmlns:a16="http://schemas.microsoft.com/office/drawing/2014/main" id="{9D90CE1F-D1FB-41D9-A181-675D53978F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60" name="Tinta 59">
              <a:extLst>
                <a:ext uri="{FF2B5EF4-FFF2-40B4-BE49-F238E27FC236}">
                  <a16:creationId xmlns:a16="http://schemas.microsoft.com/office/drawing/2014/main" id="{B7322260-03DE-4BE4-8127-4ACC50008A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61" name="Tinta 60">
              <a:extLst>
                <a:ext uri="{FF2B5EF4-FFF2-40B4-BE49-F238E27FC236}">
                  <a16:creationId xmlns:a16="http://schemas.microsoft.com/office/drawing/2014/main" id="{634EEE39-1C6B-4734-9CA7-030E4C0006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62" name="Tinta 61">
              <a:extLst>
                <a:ext uri="{FF2B5EF4-FFF2-40B4-BE49-F238E27FC236}">
                  <a16:creationId xmlns:a16="http://schemas.microsoft.com/office/drawing/2014/main" id="{3D4E36F2-0510-41D3-88CB-06EF7FFA5F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3" name="Tinta 62">
              <a:extLst>
                <a:ext uri="{FF2B5EF4-FFF2-40B4-BE49-F238E27FC236}">
                  <a16:creationId xmlns:a16="http://schemas.microsoft.com/office/drawing/2014/main" id="{53EA4855-CE39-47C6-8EA6-DED1E6C454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4" name="Tinta 63">
              <a:extLst>
                <a:ext uri="{FF2B5EF4-FFF2-40B4-BE49-F238E27FC236}">
                  <a16:creationId xmlns:a16="http://schemas.microsoft.com/office/drawing/2014/main" id="{02615638-1016-4917-9600-E42ED39F79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5" name="Tinta 64">
              <a:extLst>
                <a:ext uri="{FF2B5EF4-FFF2-40B4-BE49-F238E27FC236}">
                  <a16:creationId xmlns:a16="http://schemas.microsoft.com/office/drawing/2014/main" id="{30663914-413B-4AC0-8FAA-7E19BEA6BC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66" name="Tinta 65">
              <a:extLst>
                <a:ext uri="{FF2B5EF4-FFF2-40B4-BE49-F238E27FC236}">
                  <a16:creationId xmlns:a16="http://schemas.microsoft.com/office/drawing/2014/main" id="{8B529DBB-EAD9-458B-8A4E-C6ABAB3400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67" name="Tinta 66">
              <a:extLst>
                <a:ext uri="{FF2B5EF4-FFF2-40B4-BE49-F238E27FC236}">
                  <a16:creationId xmlns:a16="http://schemas.microsoft.com/office/drawing/2014/main" id="{69B3ECEB-BBB3-43A2-AC4D-0474E57E0E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68" name="Tinta 67">
              <a:extLst>
                <a:ext uri="{FF2B5EF4-FFF2-40B4-BE49-F238E27FC236}">
                  <a16:creationId xmlns:a16="http://schemas.microsoft.com/office/drawing/2014/main" id="{D63DFCEA-4E30-47DC-995B-84EC4354CA9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69" name="Tinta 68">
              <a:extLst>
                <a:ext uri="{FF2B5EF4-FFF2-40B4-BE49-F238E27FC236}">
                  <a16:creationId xmlns:a16="http://schemas.microsoft.com/office/drawing/2014/main" id="{480FE6AC-5999-4450-B4CD-AD31010CF7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70" name="Tinta 69">
              <a:extLst>
                <a:ext uri="{FF2B5EF4-FFF2-40B4-BE49-F238E27FC236}">
                  <a16:creationId xmlns:a16="http://schemas.microsoft.com/office/drawing/2014/main" id="{9D497AA3-B442-4CEA-B6CB-F34C836F92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71" name="Tinta 70">
              <a:extLst>
                <a:ext uri="{FF2B5EF4-FFF2-40B4-BE49-F238E27FC236}">
                  <a16:creationId xmlns:a16="http://schemas.microsoft.com/office/drawing/2014/main" id="{C7B08D89-2BAA-4D7C-B941-23E7B04EF6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72" name="Tinta 71">
              <a:extLst>
                <a:ext uri="{FF2B5EF4-FFF2-40B4-BE49-F238E27FC236}">
                  <a16:creationId xmlns:a16="http://schemas.microsoft.com/office/drawing/2014/main" id="{A08A03D1-6EA5-47F0-B706-C5B32091DB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3" name="Tinta 72">
              <a:extLst>
                <a:ext uri="{FF2B5EF4-FFF2-40B4-BE49-F238E27FC236}">
                  <a16:creationId xmlns:a16="http://schemas.microsoft.com/office/drawing/2014/main" id="{3043BF8B-DDF9-437D-8733-87FFEDF376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4" name="Tinta 73">
              <a:extLst>
                <a:ext uri="{FF2B5EF4-FFF2-40B4-BE49-F238E27FC236}">
                  <a16:creationId xmlns:a16="http://schemas.microsoft.com/office/drawing/2014/main" id="{190C000A-DCA9-4DC7-93A3-52B52CFCEF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5" name="Tinta 74">
              <a:extLst>
                <a:ext uri="{FF2B5EF4-FFF2-40B4-BE49-F238E27FC236}">
                  <a16:creationId xmlns:a16="http://schemas.microsoft.com/office/drawing/2014/main" id="{F69F06E2-FBB1-4372-9C7E-4186BF330E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76" name="Tinta 75">
              <a:extLst>
                <a:ext uri="{FF2B5EF4-FFF2-40B4-BE49-F238E27FC236}">
                  <a16:creationId xmlns:a16="http://schemas.microsoft.com/office/drawing/2014/main" id="{335194BD-AB03-44B0-96AD-9C848C3DB6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77" name="Tinta 76">
              <a:extLst>
                <a:ext uri="{FF2B5EF4-FFF2-40B4-BE49-F238E27FC236}">
                  <a16:creationId xmlns:a16="http://schemas.microsoft.com/office/drawing/2014/main" id="{B4F7683B-2ADD-45A6-9E70-21EE1138A3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78" name="Tinta 77">
              <a:extLst>
                <a:ext uri="{FF2B5EF4-FFF2-40B4-BE49-F238E27FC236}">
                  <a16:creationId xmlns:a16="http://schemas.microsoft.com/office/drawing/2014/main" id="{5E39908B-1AA1-49B4-AF85-0E5D5784A7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79" name="Tinta 78">
              <a:extLst>
                <a:ext uri="{FF2B5EF4-FFF2-40B4-BE49-F238E27FC236}">
                  <a16:creationId xmlns:a16="http://schemas.microsoft.com/office/drawing/2014/main" id="{247300A3-4A01-4844-9B76-D72EE025D5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">
          <xdr14:nvContentPartPr>
            <xdr14:cNvPr id="80" name="Tinta 79">
              <a:extLst>
                <a:ext uri="{FF2B5EF4-FFF2-40B4-BE49-F238E27FC236}">
                  <a16:creationId xmlns:a16="http://schemas.microsoft.com/office/drawing/2014/main" id="{7CC3EAC7-85FE-4071-BF86-59DDD294B6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81" name="Tinta 80">
              <a:extLst>
                <a:ext uri="{FF2B5EF4-FFF2-40B4-BE49-F238E27FC236}">
                  <a16:creationId xmlns:a16="http://schemas.microsoft.com/office/drawing/2014/main" id="{2B3F9DEA-E4BA-4380-B398-C00E905DA4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">
          <xdr14:nvContentPartPr>
            <xdr14:cNvPr id="82" name="Tinta 81">
              <a:extLst>
                <a:ext uri="{FF2B5EF4-FFF2-40B4-BE49-F238E27FC236}">
                  <a16:creationId xmlns:a16="http://schemas.microsoft.com/office/drawing/2014/main" id="{2D773945-50CD-48DA-BCDA-EA84D101A0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83" name="Tinta 82">
              <a:extLst>
                <a:ext uri="{FF2B5EF4-FFF2-40B4-BE49-F238E27FC236}">
                  <a16:creationId xmlns:a16="http://schemas.microsoft.com/office/drawing/2014/main" id="{128380C1-23A8-4563-82F9-4E652E36D1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84" name="Tinta 83">
              <a:extLst>
                <a:ext uri="{FF2B5EF4-FFF2-40B4-BE49-F238E27FC236}">
                  <a16:creationId xmlns:a16="http://schemas.microsoft.com/office/drawing/2014/main" id="{527307AC-DC06-406D-9394-A8D17A4373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85" name="Tinta 84">
              <a:extLst>
                <a:ext uri="{FF2B5EF4-FFF2-40B4-BE49-F238E27FC236}">
                  <a16:creationId xmlns:a16="http://schemas.microsoft.com/office/drawing/2014/main" id="{D8E00971-212F-4AF2-BF84-D39711F723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86" name="Tinta 85">
              <a:extLst>
                <a:ext uri="{FF2B5EF4-FFF2-40B4-BE49-F238E27FC236}">
                  <a16:creationId xmlns:a16="http://schemas.microsoft.com/office/drawing/2014/main" id="{0F076871-5669-4517-82D2-27B3B83FA8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87" name="Tinta 86">
              <a:extLst>
                <a:ext uri="{FF2B5EF4-FFF2-40B4-BE49-F238E27FC236}">
                  <a16:creationId xmlns:a16="http://schemas.microsoft.com/office/drawing/2014/main" id="{A629461E-AC19-43F4-89F0-24F5387B96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88" name="Tinta 87">
              <a:extLst>
                <a:ext uri="{FF2B5EF4-FFF2-40B4-BE49-F238E27FC236}">
                  <a16:creationId xmlns:a16="http://schemas.microsoft.com/office/drawing/2014/main" id="{284A26C4-9E76-4E63-9C65-010BBDD0C1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89" name="Tinta 88">
              <a:extLst>
                <a:ext uri="{FF2B5EF4-FFF2-40B4-BE49-F238E27FC236}">
                  <a16:creationId xmlns:a16="http://schemas.microsoft.com/office/drawing/2014/main" id="{95BE7CC9-7965-4D31-BEF8-6092BF6BD2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90" name="Tinta 89">
              <a:extLst>
                <a:ext uri="{FF2B5EF4-FFF2-40B4-BE49-F238E27FC236}">
                  <a16:creationId xmlns:a16="http://schemas.microsoft.com/office/drawing/2014/main" id="{1C3E064E-B37D-46CD-A23C-E7C5E8EE98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91" name="Tinta 90">
              <a:extLst>
                <a:ext uri="{FF2B5EF4-FFF2-40B4-BE49-F238E27FC236}">
                  <a16:creationId xmlns:a16="http://schemas.microsoft.com/office/drawing/2014/main" id="{7B60133C-BB7A-4511-B235-0DE5D04558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92" name="Tinta 91">
              <a:extLst>
                <a:ext uri="{FF2B5EF4-FFF2-40B4-BE49-F238E27FC236}">
                  <a16:creationId xmlns:a16="http://schemas.microsoft.com/office/drawing/2014/main" id="{761EB8D6-1B62-43EA-BA4A-6411CD9811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93" name="Tinta 92">
              <a:extLst>
                <a:ext uri="{FF2B5EF4-FFF2-40B4-BE49-F238E27FC236}">
                  <a16:creationId xmlns:a16="http://schemas.microsoft.com/office/drawing/2014/main" id="{DF221CF8-81B8-4794-92DE-D8AB295FF3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94" name="Tinta 93">
              <a:extLst>
                <a:ext uri="{FF2B5EF4-FFF2-40B4-BE49-F238E27FC236}">
                  <a16:creationId xmlns:a16="http://schemas.microsoft.com/office/drawing/2014/main" id="{6144D399-59C7-45B7-AB1F-779841589C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95" name="Tinta 94">
              <a:extLst>
                <a:ext uri="{FF2B5EF4-FFF2-40B4-BE49-F238E27FC236}">
                  <a16:creationId xmlns:a16="http://schemas.microsoft.com/office/drawing/2014/main" id="{7CB6E1BE-DC32-4E21-BE22-FCA92E1881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96" name="Tinta 95">
              <a:extLst>
                <a:ext uri="{FF2B5EF4-FFF2-40B4-BE49-F238E27FC236}">
                  <a16:creationId xmlns:a16="http://schemas.microsoft.com/office/drawing/2014/main" id="{E86BE61E-C567-41B4-A4CD-1368D9732C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97" name="Tinta 96">
              <a:extLst>
                <a:ext uri="{FF2B5EF4-FFF2-40B4-BE49-F238E27FC236}">
                  <a16:creationId xmlns:a16="http://schemas.microsoft.com/office/drawing/2014/main" id="{39A30042-2312-4B02-B9B4-A5954173E4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98" name="Tinta 97">
              <a:extLst>
                <a:ext uri="{FF2B5EF4-FFF2-40B4-BE49-F238E27FC236}">
                  <a16:creationId xmlns:a16="http://schemas.microsoft.com/office/drawing/2014/main" id="{923462ED-6629-4A9C-B696-61D06F4B75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99" name="Tinta 98">
              <a:extLst>
                <a:ext uri="{FF2B5EF4-FFF2-40B4-BE49-F238E27FC236}">
                  <a16:creationId xmlns:a16="http://schemas.microsoft.com/office/drawing/2014/main" id="{747A5D47-8DEB-4728-A271-B308E1A055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100" name="Tinta 99">
              <a:extLst>
                <a:ext uri="{FF2B5EF4-FFF2-40B4-BE49-F238E27FC236}">
                  <a16:creationId xmlns:a16="http://schemas.microsoft.com/office/drawing/2014/main" id="{E2CA3FB5-95DD-4703-8033-FB1C9E9174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">
          <xdr14:nvContentPartPr>
            <xdr14:cNvPr id="101" name="Tinta 100">
              <a:extLst>
                <a:ext uri="{FF2B5EF4-FFF2-40B4-BE49-F238E27FC236}">
                  <a16:creationId xmlns:a16="http://schemas.microsoft.com/office/drawing/2014/main" id="{89C1D3B3-C0DF-49F4-B50E-1C015C478E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">
          <xdr14:nvContentPartPr>
            <xdr14:cNvPr id="102" name="Tinta 101">
              <a:extLst>
                <a:ext uri="{FF2B5EF4-FFF2-40B4-BE49-F238E27FC236}">
                  <a16:creationId xmlns:a16="http://schemas.microsoft.com/office/drawing/2014/main" id="{DC97ECDC-2138-4E09-A6E9-15FF7291EB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">
          <xdr14:nvContentPartPr>
            <xdr14:cNvPr id="103" name="Tinta 102">
              <a:extLst>
                <a:ext uri="{FF2B5EF4-FFF2-40B4-BE49-F238E27FC236}">
                  <a16:creationId xmlns:a16="http://schemas.microsoft.com/office/drawing/2014/main" id="{E2DAECFA-7F5E-4369-AD95-7ED57AEEA9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">
          <xdr14:nvContentPartPr>
            <xdr14:cNvPr id="104" name="Tinta 103">
              <a:extLst>
                <a:ext uri="{FF2B5EF4-FFF2-40B4-BE49-F238E27FC236}">
                  <a16:creationId xmlns:a16="http://schemas.microsoft.com/office/drawing/2014/main" id="{9469E275-391F-4A11-94DD-70881D7670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">
          <xdr14:nvContentPartPr>
            <xdr14:cNvPr id="105" name="Tinta 104">
              <a:extLst>
                <a:ext uri="{FF2B5EF4-FFF2-40B4-BE49-F238E27FC236}">
                  <a16:creationId xmlns:a16="http://schemas.microsoft.com/office/drawing/2014/main" id="{1F6CFAFD-3E68-492F-AE39-037ACCF51E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">
          <xdr14:nvContentPartPr>
            <xdr14:cNvPr id="106" name="Tinta 105">
              <a:extLst>
                <a:ext uri="{FF2B5EF4-FFF2-40B4-BE49-F238E27FC236}">
                  <a16:creationId xmlns:a16="http://schemas.microsoft.com/office/drawing/2014/main" id="{ED82BA8B-507D-4049-97D9-CCB38ADD5A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">
          <xdr14:nvContentPartPr>
            <xdr14:cNvPr id="107" name="Tinta 106">
              <a:extLst>
                <a:ext uri="{FF2B5EF4-FFF2-40B4-BE49-F238E27FC236}">
                  <a16:creationId xmlns:a16="http://schemas.microsoft.com/office/drawing/2014/main" id="{D2A1DC95-5BB5-4E36-8145-8381883566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">
          <xdr14:nvContentPartPr>
            <xdr14:cNvPr id="108" name="Tinta 107">
              <a:extLst>
                <a:ext uri="{FF2B5EF4-FFF2-40B4-BE49-F238E27FC236}">
                  <a16:creationId xmlns:a16="http://schemas.microsoft.com/office/drawing/2014/main" id="{AB4CFCF9-DFA0-460A-855A-1B4D52B3D2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">
          <xdr14:nvContentPartPr>
            <xdr14:cNvPr id="109" name="Tinta 108">
              <a:extLst>
                <a:ext uri="{FF2B5EF4-FFF2-40B4-BE49-F238E27FC236}">
                  <a16:creationId xmlns:a16="http://schemas.microsoft.com/office/drawing/2014/main" id="{1C1EC0B9-7301-40DB-A12B-A65339FE23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">
          <xdr14:nvContentPartPr>
            <xdr14:cNvPr id="110" name="Tinta 109">
              <a:extLst>
                <a:ext uri="{FF2B5EF4-FFF2-40B4-BE49-F238E27FC236}">
                  <a16:creationId xmlns:a16="http://schemas.microsoft.com/office/drawing/2014/main" id="{684BB5C6-AD4E-40D5-88F8-A3273390AE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">
          <xdr14:nvContentPartPr>
            <xdr14:cNvPr id="111" name="Tinta 110">
              <a:extLst>
                <a:ext uri="{FF2B5EF4-FFF2-40B4-BE49-F238E27FC236}">
                  <a16:creationId xmlns:a16="http://schemas.microsoft.com/office/drawing/2014/main" id="{5BB1C1FF-5D4E-4386-98E4-CD8C65734C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">
          <xdr14:nvContentPartPr>
            <xdr14:cNvPr id="112" name="Tinta 111">
              <a:extLst>
                <a:ext uri="{FF2B5EF4-FFF2-40B4-BE49-F238E27FC236}">
                  <a16:creationId xmlns:a16="http://schemas.microsoft.com/office/drawing/2014/main" id="{93617875-3FB3-495D-AEF0-ECFF639024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">
          <xdr14:nvContentPartPr>
            <xdr14:cNvPr id="113" name="Tinta 112">
              <a:extLst>
                <a:ext uri="{FF2B5EF4-FFF2-40B4-BE49-F238E27FC236}">
                  <a16:creationId xmlns:a16="http://schemas.microsoft.com/office/drawing/2014/main" id="{008EFD64-28F8-47B9-AD56-2638D3C0E9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">
          <xdr14:nvContentPartPr>
            <xdr14:cNvPr id="114" name="Tinta 113">
              <a:extLst>
                <a:ext uri="{FF2B5EF4-FFF2-40B4-BE49-F238E27FC236}">
                  <a16:creationId xmlns:a16="http://schemas.microsoft.com/office/drawing/2014/main" id="{771633A6-0AF2-4AAD-AE43-07D386EEB6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">
          <xdr14:nvContentPartPr>
            <xdr14:cNvPr id="115" name="Tinta 114">
              <a:extLst>
                <a:ext uri="{FF2B5EF4-FFF2-40B4-BE49-F238E27FC236}">
                  <a16:creationId xmlns:a16="http://schemas.microsoft.com/office/drawing/2014/main" id="{E1DB4853-FBBF-4FAC-8D45-70A73016ED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">
          <xdr14:nvContentPartPr>
            <xdr14:cNvPr id="116" name="Tinta 115">
              <a:extLst>
                <a:ext uri="{FF2B5EF4-FFF2-40B4-BE49-F238E27FC236}">
                  <a16:creationId xmlns:a16="http://schemas.microsoft.com/office/drawing/2014/main" id="{6E07112C-6FB6-4531-88C7-0C02A9612F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">
          <xdr14:nvContentPartPr>
            <xdr14:cNvPr id="117" name="Tinta 116">
              <a:extLst>
                <a:ext uri="{FF2B5EF4-FFF2-40B4-BE49-F238E27FC236}">
                  <a16:creationId xmlns:a16="http://schemas.microsoft.com/office/drawing/2014/main" id="{FB49A044-E1A0-4D31-B9C3-722685D2A6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">
          <xdr14:nvContentPartPr>
            <xdr14:cNvPr id="118" name="Tinta 117">
              <a:extLst>
                <a:ext uri="{FF2B5EF4-FFF2-40B4-BE49-F238E27FC236}">
                  <a16:creationId xmlns:a16="http://schemas.microsoft.com/office/drawing/2014/main" id="{2CB2E387-60B3-4A03-A2CA-FEFD713A9F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">
          <xdr14:nvContentPartPr>
            <xdr14:cNvPr id="119" name="Tinta 118">
              <a:extLst>
                <a:ext uri="{FF2B5EF4-FFF2-40B4-BE49-F238E27FC236}">
                  <a16:creationId xmlns:a16="http://schemas.microsoft.com/office/drawing/2014/main" id="{787CF996-CCBD-476B-B15B-FEEAFC9F11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">
          <xdr14:nvContentPartPr>
            <xdr14:cNvPr id="120" name="Tinta 119">
              <a:extLst>
                <a:ext uri="{FF2B5EF4-FFF2-40B4-BE49-F238E27FC236}">
                  <a16:creationId xmlns:a16="http://schemas.microsoft.com/office/drawing/2014/main" id="{41944C55-E3FA-41A4-9B8F-2361E35986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">
          <xdr14:nvContentPartPr>
            <xdr14:cNvPr id="121" name="Tinta 120">
              <a:extLst>
                <a:ext uri="{FF2B5EF4-FFF2-40B4-BE49-F238E27FC236}">
                  <a16:creationId xmlns:a16="http://schemas.microsoft.com/office/drawing/2014/main" id="{63B7186C-A437-4307-BA76-F393A902B0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">
          <xdr14:nvContentPartPr>
            <xdr14:cNvPr id="122" name="Tinta 121">
              <a:extLst>
                <a:ext uri="{FF2B5EF4-FFF2-40B4-BE49-F238E27FC236}">
                  <a16:creationId xmlns:a16="http://schemas.microsoft.com/office/drawing/2014/main" id="{FB0B8E06-B87C-40C8-BDAF-2DA812EDD6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">
          <xdr14:nvContentPartPr>
            <xdr14:cNvPr id="123" name="Tinta 122">
              <a:extLst>
                <a:ext uri="{FF2B5EF4-FFF2-40B4-BE49-F238E27FC236}">
                  <a16:creationId xmlns:a16="http://schemas.microsoft.com/office/drawing/2014/main" id="{651A192C-3DF7-41D6-B21C-817E1CC079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">
          <xdr14:nvContentPartPr>
            <xdr14:cNvPr id="124" name="Tinta 123">
              <a:extLst>
                <a:ext uri="{FF2B5EF4-FFF2-40B4-BE49-F238E27FC236}">
                  <a16:creationId xmlns:a16="http://schemas.microsoft.com/office/drawing/2014/main" id="{4B907BA6-6538-4547-A842-0F26BA50180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">
          <xdr14:nvContentPartPr>
            <xdr14:cNvPr id="125" name="Tinta 124">
              <a:extLst>
                <a:ext uri="{FF2B5EF4-FFF2-40B4-BE49-F238E27FC236}">
                  <a16:creationId xmlns:a16="http://schemas.microsoft.com/office/drawing/2014/main" id="{15A3552F-4211-465A-93D9-BC90FA4B44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">
          <xdr14:nvContentPartPr>
            <xdr14:cNvPr id="126" name="Tinta 125">
              <a:extLst>
                <a:ext uri="{FF2B5EF4-FFF2-40B4-BE49-F238E27FC236}">
                  <a16:creationId xmlns:a16="http://schemas.microsoft.com/office/drawing/2014/main" id="{57F0FF77-3555-475B-A34F-53BCF535EC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">
          <xdr14:nvContentPartPr>
            <xdr14:cNvPr id="127" name="Tinta 126">
              <a:extLst>
                <a:ext uri="{FF2B5EF4-FFF2-40B4-BE49-F238E27FC236}">
                  <a16:creationId xmlns:a16="http://schemas.microsoft.com/office/drawing/2014/main" id="{D73A2BCB-69D0-4EC8-B0BD-15D502687E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">
          <xdr14:nvContentPartPr>
            <xdr14:cNvPr id="128" name="Tinta 127">
              <a:extLst>
                <a:ext uri="{FF2B5EF4-FFF2-40B4-BE49-F238E27FC236}">
                  <a16:creationId xmlns:a16="http://schemas.microsoft.com/office/drawing/2014/main" id="{D72AA79F-4356-49CB-855D-476296611A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">
          <xdr14:nvContentPartPr>
            <xdr14:cNvPr id="129" name="Tinta 128">
              <a:extLst>
                <a:ext uri="{FF2B5EF4-FFF2-40B4-BE49-F238E27FC236}">
                  <a16:creationId xmlns:a16="http://schemas.microsoft.com/office/drawing/2014/main" id="{1464FCE7-60BF-492B-89D6-6B04490041E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">
          <xdr14:nvContentPartPr>
            <xdr14:cNvPr id="130" name="Tinta 129">
              <a:extLst>
                <a:ext uri="{FF2B5EF4-FFF2-40B4-BE49-F238E27FC236}">
                  <a16:creationId xmlns:a16="http://schemas.microsoft.com/office/drawing/2014/main" id="{0169AE66-6C96-45E4-8EFF-5C00859F3A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">
          <xdr14:nvContentPartPr>
            <xdr14:cNvPr id="131" name="Tinta 130">
              <a:extLst>
                <a:ext uri="{FF2B5EF4-FFF2-40B4-BE49-F238E27FC236}">
                  <a16:creationId xmlns:a16="http://schemas.microsoft.com/office/drawing/2014/main" id="{FBF94E37-59F7-41CD-A606-53CD21FF74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">
          <xdr14:nvContentPartPr>
            <xdr14:cNvPr id="132" name="Tinta 131">
              <a:extLst>
                <a:ext uri="{FF2B5EF4-FFF2-40B4-BE49-F238E27FC236}">
                  <a16:creationId xmlns:a16="http://schemas.microsoft.com/office/drawing/2014/main" id="{DA682466-4CBE-4771-9EEB-2E8223E7F11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">
          <xdr14:nvContentPartPr>
            <xdr14:cNvPr id="133" name="Tinta 132">
              <a:extLst>
                <a:ext uri="{FF2B5EF4-FFF2-40B4-BE49-F238E27FC236}">
                  <a16:creationId xmlns:a16="http://schemas.microsoft.com/office/drawing/2014/main" id="{41831A79-024E-40A9-9371-FB396517A6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">
          <xdr14:nvContentPartPr>
            <xdr14:cNvPr id="134" name="Tinta 133">
              <a:extLst>
                <a:ext uri="{FF2B5EF4-FFF2-40B4-BE49-F238E27FC236}">
                  <a16:creationId xmlns:a16="http://schemas.microsoft.com/office/drawing/2014/main" id="{7B8BC6F8-CDEF-4F1E-8A22-A355EACD1C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">
          <xdr14:nvContentPartPr>
            <xdr14:cNvPr id="135" name="Tinta 134">
              <a:extLst>
                <a:ext uri="{FF2B5EF4-FFF2-40B4-BE49-F238E27FC236}">
                  <a16:creationId xmlns:a16="http://schemas.microsoft.com/office/drawing/2014/main" id="{5CE4359B-6AAF-4EA4-BC76-D3A192118A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">
          <xdr14:nvContentPartPr>
            <xdr14:cNvPr id="136" name="Tinta 135">
              <a:extLst>
                <a:ext uri="{FF2B5EF4-FFF2-40B4-BE49-F238E27FC236}">
                  <a16:creationId xmlns:a16="http://schemas.microsoft.com/office/drawing/2014/main" id="{2AF13AD6-5693-46A9-86E6-B12312E2FE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">
          <xdr14:nvContentPartPr>
            <xdr14:cNvPr id="137" name="Tinta 136">
              <a:extLst>
                <a:ext uri="{FF2B5EF4-FFF2-40B4-BE49-F238E27FC236}">
                  <a16:creationId xmlns:a16="http://schemas.microsoft.com/office/drawing/2014/main" id="{71B1A026-6061-4072-BDCD-22BE568BB2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">
          <xdr14:nvContentPartPr>
            <xdr14:cNvPr id="138" name="Tinta 137">
              <a:extLst>
                <a:ext uri="{FF2B5EF4-FFF2-40B4-BE49-F238E27FC236}">
                  <a16:creationId xmlns:a16="http://schemas.microsoft.com/office/drawing/2014/main" id="{25E5BD8B-43BE-4114-85C7-0C87F781D0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">
          <xdr14:nvContentPartPr>
            <xdr14:cNvPr id="139" name="Tinta 138">
              <a:extLst>
                <a:ext uri="{FF2B5EF4-FFF2-40B4-BE49-F238E27FC236}">
                  <a16:creationId xmlns:a16="http://schemas.microsoft.com/office/drawing/2014/main" id="{F310C5A0-20CB-489E-AB69-78B244EFC6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">
          <xdr14:nvContentPartPr>
            <xdr14:cNvPr id="140" name="Tinta 139">
              <a:extLst>
                <a:ext uri="{FF2B5EF4-FFF2-40B4-BE49-F238E27FC236}">
                  <a16:creationId xmlns:a16="http://schemas.microsoft.com/office/drawing/2014/main" id="{8F7B3617-4D83-45DC-A841-D3E6F0446C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">
          <xdr14:nvContentPartPr>
            <xdr14:cNvPr id="141" name="Tinta 140">
              <a:extLst>
                <a:ext uri="{FF2B5EF4-FFF2-40B4-BE49-F238E27FC236}">
                  <a16:creationId xmlns:a16="http://schemas.microsoft.com/office/drawing/2014/main" id="{C8263AAD-0A89-4A46-B313-F12B2B20C4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">
          <xdr14:nvContentPartPr>
            <xdr14:cNvPr id="142" name="Tinta 141">
              <a:extLst>
                <a:ext uri="{FF2B5EF4-FFF2-40B4-BE49-F238E27FC236}">
                  <a16:creationId xmlns:a16="http://schemas.microsoft.com/office/drawing/2014/main" id="{CF5FF719-4B63-4BBF-9CC5-8B631B8052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">
          <xdr14:nvContentPartPr>
            <xdr14:cNvPr id="143" name="Tinta 142">
              <a:extLst>
                <a:ext uri="{FF2B5EF4-FFF2-40B4-BE49-F238E27FC236}">
                  <a16:creationId xmlns:a16="http://schemas.microsoft.com/office/drawing/2014/main" id="{E3CD1218-F2B7-48FD-B0A4-865741615A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6">
          <xdr14:nvContentPartPr>
            <xdr14:cNvPr id="144" name="Tinta 143">
              <a:extLst>
                <a:ext uri="{FF2B5EF4-FFF2-40B4-BE49-F238E27FC236}">
                  <a16:creationId xmlns:a16="http://schemas.microsoft.com/office/drawing/2014/main" id="{466D1707-7A85-446D-ABA1-1D59FE46C06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7">
          <xdr14:nvContentPartPr>
            <xdr14:cNvPr id="145" name="Tinta 144">
              <a:extLst>
                <a:ext uri="{FF2B5EF4-FFF2-40B4-BE49-F238E27FC236}">
                  <a16:creationId xmlns:a16="http://schemas.microsoft.com/office/drawing/2014/main" id="{5C8B27EE-6AF0-4B07-978D-BA1294E141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8">
          <xdr14:nvContentPartPr>
            <xdr14:cNvPr id="146" name="Tinta 145">
              <a:extLst>
                <a:ext uri="{FF2B5EF4-FFF2-40B4-BE49-F238E27FC236}">
                  <a16:creationId xmlns:a16="http://schemas.microsoft.com/office/drawing/2014/main" id="{636542AB-D46B-4723-BD3E-02565815EC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9">
          <xdr14:nvContentPartPr>
            <xdr14:cNvPr id="147" name="Tinta 146">
              <a:extLst>
                <a:ext uri="{FF2B5EF4-FFF2-40B4-BE49-F238E27FC236}">
                  <a16:creationId xmlns:a16="http://schemas.microsoft.com/office/drawing/2014/main" id="{ADCBE80C-22C9-4896-8F25-AA242646AB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0">
          <xdr14:nvContentPartPr>
            <xdr14:cNvPr id="148" name="Tinta 147">
              <a:extLst>
                <a:ext uri="{FF2B5EF4-FFF2-40B4-BE49-F238E27FC236}">
                  <a16:creationId xmlns:a16="http://schemas.microsoft.com/office/drawing/2014/main" id="{F99C3DD6-33D7-41A6-A478-D7F8E9D496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1">
          <xdr14:nvContentPartPr>
            <xdr14:cNvPr id="149" name="Tinta 148">
              <a:extLst>
                <a:ext uri="{FF2B5EF4-FFF2-40B4-BE49-F238E27FC236}">
                  <a16:creationId xmlns:a16="http://schemas.microsoft.com/office/drawing/2014/main" id="{14104C90-BE7C-4EFC-B723-C6DA9ED01E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2">
          <xdr14:nvContentPartPr>
            <xdr14:cNvPr id="150" name="Tinta 149">
              <a:extLst>
                <a:ext uri="{FF2B5EF4-FFF2-40B4-BE49-F238E27FC236}">
                  <a16:creationId xmlns:a16="http://schemas.microsoft.com/office/drawing/2014/main" id="{4A84E1CE-8AB7-4773-BB94-E1E240D8C8F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3">
          <xdr14:nvContentPartPr>
            <xdr14:cNvPr id="151" name="Tinta 150">
              <a:extLst>
                <a:ext uri="{FF2B5EF4-FFF2-40B4-BE49-F238E27FC236}">
                  <a16:creationId xmlns:a16="http://schemas.microsoft.com/office/drawing/2014/main" id="{4FDDFC40-75C1-4266-86B4-509C2340FF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4">
          <xdr14:nvContentPartPr>
            <xdr14:cNvPr id="152" name="Tinta 151">
              <a:extLst>
                <a:ext uri="{FF2B5EF4-FFF2-40B4-BE49-F238E27FC236}">
                  <a16:creationId xmlns:a16="http://schemas.microsoft.com/office/drawing/2014/main" id="{62D24F63-72EA-4302-B38F-DE1C14BD39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5">
          <xdr14:nvContentPartPr>
            <xdr14:cNvPr id="153" name="Tinta 152">
              <a:extLst>
                <a:ext uri="{FF2B5EF4-FFF2-40B4-BE49-F238E27FC236}">
                  <a16:creationId xmlns:a16="http://schemas.microsoft.com/office/drawing/2014/main" id="{34C6939A-FBC5-4E23-BF00-E02D9E1BB9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6">
          <xdr14:nvContentPartPr>
            <xdr14:cNvPr id="154" name="Tinta 153">
              <a:extLst>
                <a:ext uri="{FF2B5EF4-FFF2-40B4-BE49-F238E27FC236}">
                  <a16:creationId xmlns:a16="http://schemas.microsoft.com/office/drawing/2014/main" id="{67D3C67F-706E-47F8-BA02-C94505DD20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7">
          <xdr14:nvContentPartPr>
            <xdr14:cNvPr id="155" name="Tinta 154">
              <a:extLst>
                <a:ext uri="{FF2B5EF4-FFF2-40B4-BE49-F238E27FC236}">
                  <a16:creationId xmlns:a16="http://schemas.microsoft.com/office/drawing/2014/main" id="{71557171-1247-4C1C-BB4F-397E44CB9E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8">
          <xdr14:nvContentPartPr>
            <xdr14:cNvPr id="156" name="Tinta 155">
              <a:extLst>
                <a:ext uri="{FF2B5EF4-FFF2-40B4-BE49-F238E27FC236}">
                  <a16:creationId xmlns:a16="http://schemas.microsoft.com/office/drawing/2014/main" id="{60089DAB-2087-42D4-9273-5588A3226C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9">
          <xdr14:nvContentPartPr>
            <xdr14:cNvPr id="157" name="Tinta 156">
              <a:extLst>
                <a:ext uri="{FF2B5EF4-FFF2-40B4-BE49-F238E27FC236}">
                  <a16:creationId xmlns:a16="http://schemas.microsoft.com/office/drawing/2014/main" id="{736CD30C-C552-49F7-9D03-38DD9D8B9C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0">
          <xdr14:nvContentPartPr>
            <xdr14:cNvPr id="158" name="Tinta 157">
              <a:extLst>
                <a:ext uri="{FF2B5EF4-FFF2-40B4-BE49-F238E27FC236}">
                  <a16:creationId xmlns:a16="http://schemas.microsoft.com/office/drawing/2014/main" id="{F2BA841A-6A59-4767-BD05-F0F17CF20A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1">
          <xdr14:nvContentPartPr>
            <xdr14:cNvPr id="159" name="Tinta 158">
              <a:extLst>
                <a:ext uri="{FF2B5EF4-FFF2-40B4-BE49-F238E27FC236}">
                  <a16:creationId xmlns:a16="http://schemas.microsoft.com/office/drawing/2014/main" id="{F0B9DDF2-5115-492E-8F32-F93E46EAA4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2">
          <xdr14:nvContentPartPr>
            <xdr14:cNvPr id="160" name="Tinta 159">
              <a:extLst>
                <a:ext uri="{FF2B5EF4-FFF2-40B4-BE49-F238E27FC236}">
                  <a16:creationId xmlns:a16="http://schemas.microsoft.com/office/drawing/2014/main" id="{570D5FF1-F36C-4294-A62C-0307ABE8AF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3">
          <xdr14:nvContentPartPr>
            <xdr14:cNvPr id="161" name="Tinta 160">
              <a:extLst>
                <a:ext uri="{FF2B5EF4-FFF2-40B4-BE49-F238E27FC236}">
                  <a16:creationId xmlns:a16="http://schemas.microsoft.com/office/drawing/2014/main" id="{DC150E98-60B3-473A-83D3-CD464D65FF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4">
          <xdr14:nvContentPartPr>
            <xdr14:cNvPr id="162" name="Tinta 161">
              <a:extLst>
                <a:ext uri="{FF2B5EF4-FFF2-40B4-BE49-F238E27FC236}">
                  <a16:creationId xmlns:a16="http://schemas.microsoft.com/office/drawing/2014/main" id="{1288AECD-3552-4E2C-BB86-CECD141E93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5">
          <xdr14:nvContentPartPr>
            <xdr14:cNvPr id="163" name="Tinta 162">
              <a:extLst>
                <a:ext uri="{FF2B5EF4-FFF2-40B4-BE49-F238E27FC236}">
                  <a16:creationId xmlns:a16="http://schemas.microsoft.com/office/drawing/2014/main" id="{0A036691-A2A8-4339-A0A7-88AB67678A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6">
          <xdr14:nvContentPartPr>
            <xdr14:cNvPr id="164" name="Tinta 163">
              <a:extLst>
                <a:ext uri="{FF2B5EF4-FFF2-40B4-BE49-F238E27FC236}">
                  <a16:creationId xmlns:a16="http://schemas.microsoft.com/office/drawing/2014/main" id="{DDDD7506-319E-479E-8FDB-ADC025F63F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7">
          <xdr14:nvContentPartPr>
            <xdr14:cNvPr id="165" name="Tinta 164">
              <a:extLst>
                <a:ext uri="{FF2B5EF4-FFF2-40B4-BE49-F238E27FC236}">
                  <a16:creationId xmlns:a16="http://schemas.microsoft.com/office/drawing/2014/main" id="{7D1E96EE-5A94-4B71-A448-E32C11FA92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8">
          <xdr14:nvContentPartPr>
            <xdr14:cNvPr id="166" name="Tinta 165">
              <a:extLst>
                <a:ext uri="{FF2B5EF4-FFF2-40B4-BE49-F238E27FC236}">
                  <a16:creationId xmlns:a16="http://schemas.microsoft.com/office/drawing/2014/main" id="{D3F3BF44-79CF-4C5C-85C4-885E57D492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9">
          <xdr14:nvContentPartPr>
            <xdr14:cNvPr id="167" name="Tinta 166">
              <a:extLst>
                <a:ext uri="{FF2B5EF4-FFF2-40B4-BE49-F238E27FC236}">
                  <a16:creationId xmlns:a16="http://schemas.microsoft.com/office/drawing/2014/main" id="{0487419F-2467-47BA-9F1C-C371AD4C6B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0">
          <xdr14:nvContentPartPr>
            <xdr14:cNvPr id="168" name="Tinta 167">
              <a:extLst>
                <a:ext uri="{FF2B5EF4-FFF2-40B4-BE49-F238E27FC236}">
                  <a16:creationId xmlns:a16="http://schemas.microsoft.com/office/drawing/2014/main" id="{0A792333-A877-462E-A6A5-E7280B528B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1">
          <xdr14:nvContentPartPr>
            <xdr14:cNvPr id="169" name="Tinta 168">
              <a:extLst>
                <a:ext uri="{FF2B5EF4-FFF2-40B4-BE49-F238E27FC236}">
                  <a16:creationId xmlns:a16="http://schemas.microsoft.com/office/drawing/2014/main" id="{5D488EA4-D4AF-47A9-80F0-7552C133F0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2">
          <xdr14:nvContentPartPr>
            <xdr14:cNvPr id="170" name="Tinta 169">
              <a:extLst>
                <a:ext uri="{FF2B5EF4-FFF2-40B4-BE49-F238E27FC236}">
                  <a16:creationId xmlns:a16="http://schemas.microsoft.com/office/drawing/2014/main" id="{737E0FD6-6275-499B-B450-84E4414A3E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3">
          <xdr14:nvContentPartPr>
            <xdr14:cNvPr id="171" name="Tinta 170">
              <a:extLst>
                <a:ext uri="{FF2B5EF4-FFF2-40B4-BE49-F238E27FC236}">
                  <a16:creationId xmlns:a16="http://schemas.microsoft.com/office/drawing/2014/main" id="{76EE2C74-3618-4B12-8739-DD0B8F88C3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4">
          <xdr14:nvContentPartPr>
            <xdr14:cNvPr id="172" name="Tinta 171">
              <a:extLst>
                <a:ext uri="{FF2B5EF4-FFF2-40B4-BE49-F238E27FC236}">
                  <a16:creationId xmlns:a16="http://schemas.microsoft.com/office/drawing/2014/main" id="{11CD78D5-A24C-4E47-BC9C-CD14CC7EF9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5">
          <xdr14:nvContentPartPr>
            <xdr14:cNvPr id="173" name="Tinta 172">
              <a:extLst>
                <a:ext uri="{FF2B5EF4-FFF2-40B4-BE49-F238E27FC236}">
                  <a16:creationId xmlns:a16="http://schemas.microsoft.com/office/drawing/2014/main" id="{9D84CEE2-972B-479A-AF5B-FDC86B8979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6">
          <xdr14:nvContentPartPr>
            <xdr14:cNvPr id="174" name="Tinta 173">
              <a:extLst>
                <a:ext uri="{FF2B5EF4-FFF2-40B4-BE49-F238E27FC236}">
                  <a16:creationId xmlns:a16="http://schemas.microsoft.com/office/drawing/2014/main" id="{A575123D-99D1-4D4C-B189-BC981477E2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7">
          <xdr14:nvContentPartPr>
            <xdr14:cNvPr id="175" name="Tinta 174">
              <a:extLst>
                <a:ext uri="{FF2B5EF4-FFF2-40B4-BE49-F238E27FC236}">
                  <a16:creationId xmlns:a16="http://schemas.microsoft.com/office/drawing/2014/main" id="{540FE583-3CFD-4966-A698-0F9D340569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8">
          <xdr14:nvContentPartPr>
            <xdr14:cNvPr id="176" name="Tinta 175">
              <a:extLst>
                <a:ext uri="{FF2B5EF4-FFF2-40B4-BE49-F238E27FC236}">
                  <a16:creationId xmlns:a16="http://schemas.microsoft.com/office/drawing/2014/main" id="{5A80AE9A-283F-4709-A828-E71A11E092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9">
          <xdr14:nvContentPartPr>
            <xdr14:cNvPr id="177" name="Tinta 176">
              <a:extLst>
                <a:ext uri="{FF2B5EF4-FFF2-40B4-BE49-F238E27FC236}">
                  <a16:creationId xmlns:a16="http://schemas.microsoft.com/office/drawing/2014/main" id="{E9EA7A54-55C5-494E-AB3B-3667617DBC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0">
          <xdr14:nvContentPartPr>
            <xdr14:cNvPr id="178" name="Tinta 177">
              <a:extLst>
                <a:ext uri="{FF2B5EF4-FFF2-40B4-BE49-F238E27FC236}">
                  <a16:creationId xmlns:a16="http://schemas.microsoft.com/office/drawing/2014/main" id="{B708B829-7576-495C-9308-5CCCCBAB0C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1">
          <xdr14:nvContentPartPr>
            <xdr14:cNvPr id="179" name="Tinta 178">
              <a:extLst>
                <a:ext uri="{FF2B5EF4-FFF2-40B4-BE49-F238E27FC236}">
                  <a16:creationId xmlns:a16="http://schemas.microsoft.com/office/drawing/2014/main" id="{02FF1BC7-4863-4022-A3A9-6761E0FD98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2">
          <xdr14:nvContentPartPr>
            <xdr14:cNvPr id="180" name="Tinta 179">
              <a:extLst>
                <a:ext uri="{FF2B5EF4-FFF2-40B4-BE49-F238E27FC236}">
                  <a16:creationId xmlns:a16="http://schemas.microsoft.com/office/drawing/2014/main" id="{5BFDCB57-3194-44DC-997A-46410A6F6E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3">
          <xdr14:nvContentPartPr>
            <xdr14:cNvPr id="181" name="Tinta 180">
              <a:extLst>
                <a:ext uri="{FF2B5EF4-FFF2-40B4-BE49-F238E27FC236}">
                  <a16:creationId xmlns:a16="http://schemas.microsoft.com/office/drawing/2014/main" id="{DB24A414-6CB6-4C1A-854C-4E0431071F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4">
          <xdr14:nvContentPartPr>
            <xdr14:cNvPr id="182" name="Tinta 181">
              <a:extLst>
                <a:ext uri="{FF2B5EF4-FFF2-40B4-BE49-F238E27FC236}">
                  <a16:creationId xmlns:a16="http://schemas.microsoft.com/office/drawing/2014/main" id="{DD23B59B-873C-4577-931B-171A323C19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5">
          <xdr14:nvContentPartPr>
            <xdr14:cNvPr id="183" name="Tinta 182">
              <a:extLst>
                <a:ext uri="{FF2B5EF4-FFF2-40B4-BE49-F238E27FC236}">
                  <a16:creationId xmlns:a16="http://schemas.microsoft.com/office/drawing/2014/main" id="{1BE7F7BB-B819-4797-B680-35F48377E0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6">
          <xdr14:nvContentPartPr>
            <xdr14:cNvPr id="184" name="Tinta 183">
              <a:extLst>
                <a:ext uri="{FF2B5EF4-FFF2-40B4-BE49-F238E27FC236}">
                  <a16:creationId xmlns:a16="http://schemas.microsoft.com/office/drawing/2014/main" id="{E7C2C441-DDE1-4079-BBDD-1D5FFD8D93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7">
          <xdr14:nvContentPartPr>
            <xdr14:cNvPr id="185" name="Tinta 184">
              <a:extLst>
                <a:ext uri="{FF2B5EF4-FFF2-40B4-BE49-F238E27FC236}">
                  <a16:creationId xmlns:a16="http://schemas.microsoft.com/office/drawing/2014/main" id="{120B1280-F133-41D1-8E9A-D90FA25C79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8">
          <xdr14:nvContentPartPr>
            <xdr14:cNvPr id="186" name="Tinta 185">
              <a:extLst>
                <a:ext uri="{FF2B5EF4-FFF2-40B4-BE49-F238E27FC236}">
                  <a16:creationId xmlns:a16="http://schemas.microsoft.com/office/drawing/2014/main" id="{1D3B049D-5FFF-4B18-B87D-004D35F6F2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9">
          <xdr14:nvContentPartPr>
            <xdr14:cNvPr id="187" name="Tinta 186">
              <a:extLst>
                <a:ext uri="{FF2B5EF4-FFF2-40B4-BE49-F238E27FC236}">
                  <a16:creationId xmlns:a16="http://schemas.microsoft.com/office/drawing/2014/main" id="{EC94D4CE-A665-42E0-9F89-33CFCD5FD8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0">
          <xdr14:nvContentPartPr>
            <xdr14:cNvPr id="188" name="Tinta 187">
              <a:extLst>
                <a:ext uri="{FF2B5EF4-FFF2-40B4-BE49-F238E27FC236}">
                  <a16:creationId xmlns:a16="http://schemas.microsoft.com/office/drawing/2014/main" id="{8BB645C3-BBE8-437D-A36A-FA63BE4080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1">
          <xdr14:nvContentPartPr>
            <xdr14:cNvPr id="189" name="Tinta 188">
              <a:extLst>
                <a:ext uri="{FF2B5EF4-FFF2-40B4-BE49-F238E27FC236}">
                  <a16:creationId xmlns:a16="http://schemas.microsoft.com/office/drawing/2014/main" id="{255C7670-2F55-466D-A119-A2F6DBDDE8B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2">
          <xdr14:nvContentPartPr>
            <xdr14:cNvPr id="190" name="Tinta 189">
              <a:extLst>
                <a:ext uri="{FF2B5EF4-FFF2-40B4-BE49-F238E27FC236}">
                  <a16:creationId xmlns:a16="http://schemas.microsoft.com/office/drawing/2014/main" id="{24DEC200-16A4-4CFA-9288-595B3B01D8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3">
          <xdr14:nvContentPartPr>
            <xdr14:cNvPr id="191" name="Tinta 190">
              <a:extLst>
                <a:ext uri="{FF2B5EF4-FFF2-40B4-BE49-F238E27FC236}">
                  <a16:creationId xmlns:a16="http://schemas.microsoft.com/office/drawing/2014/main" id="{E3D008EF-9D06-4096-B853-45D794B3C2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4">
          <xdr14:nvContentPartPr>
            <xdr14:cNvPr id="192" name="Tinta 191">
              <a:extLst>
                <a:ext uri="{FF2B5EF4-FFF2-40B4-BE49-F238E27FC236}">
                  <a16:creationId xmlns:a16="http://schemas.microsoft.com/office/drawing/2014/main" id="{84D8E199-DC7C-488F-94E6-45E5E05710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5">
          <xdr14:nvContentPartPr>
            <xdr14:cNvPr id="193" name="Tinta 192">
              <a:extLst>
                <a:ext uri="{FF2B5EF4-FFF2-40B4-BE49-F238E27FC236}">
                  <a16:creationId xmlns:a16="http://schemas.microsoft.com/office/drawing/2014/main" id="{55F5DFB9-05A8-467D-BBE6-8833B9D7E8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6">
          <xdr14:nvContentPartPr>
            <xdr14:cNvPr id="194" name="Tinta 193">
              <a:extLst>
                <a:ext uri="{FF2B5EF4-FFF2-40B4-BE49-F238E27FC236}">
                  <a16:creationId xmlns:a16="http://schemas.microsoft.com/office/drawing/2014/main" id="{C4BD9B7E-C20C-40EE-B106-8D61087A7D1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7">
          <xdr14:nvContentPartPr>
            <xdr14:cNvPr id="195" name="Tinta 194">
              <a:extLst>
                <a:ext uri="{FF2B5EF4-FFF2-40B4-BE49-F238E27FC236}">
                  <a16:creationId xmlns:a16="http://schemas.microsoft.com/office/drawing/2014/main" id="{4D9B760C-599F-4C3B-A6DD-7EC285F2E4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8">
          <xdr14:nvContentPartPr>
            <xdr14:cNvPr id="196" name="Tinta 195">
              <a:extLst>
                <a:ext uri="{FF2B5EF4-FFF2-40B4-BE49-F238E27FC236}">
                  <a16:creationId xmlns:a16="http://schemas.microsoft.com/office/drawing/2014/main" id="{2CB04B45-FECB-4EDC-A518-E12600D915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9">
          <xdr14:nvContentPartPr>
            <xdr14:cNvPr id="197" name="Tinta 196">
              <a:extLst>
                <a:ext uri="{FF2B5EF4-FFF2-40B4-BE49-F238E27FC236}">
                  <a16:creationId xmlns:a16="http://schemas.microsoft.com/office/drawing/2014/main" id="{151B9C6E-B5E3-4FB0-859E-621132523D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0">
          <xdr14:nvContentPartPr>
            <xdr14:cNvPr id="198" name="Tinta 197">
              <a:extLst>
                <a:ext uri="{FF2B5EF4-FFF2-40B4-BE49-F238E27FC236}">
                  <a16:creationId xmlns:a16="http://schemas.microsoft.com/office/drawing/2014/main" id="{D0ED0EC5-FF04-419A-98AE-6CC45A2223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1">
          <xdr14:nvContentPartPr>
            <xdr14:cNvPr id="199" name="Tinta 198">
              <a:extLst>
                <a:ext uri="{FF2B5EF4-FFF2-40B4-BE49-F238E27FC236}">
                  <a16:creationId xmlns:a16="http://schemas.microsoft.com/office/drawing/2014/main" id="{A90906AA-B736-4C80-8F5B-38202226B7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2">
          <xdr14:nvContentPartPr>
            <xdr14:cNvPr id="200" name="Tinta 199">
              <a:extLst>
                <a:ext uri="{FF2B5EF4-FFF2-40B4-BE49-F238E27FC236}">
                  <a16:creationId xmlns:a16="http://schemas.microsoft.com/office/drawing/2014/main" id="{4AEB70E8-D8A2-4457-A3E8-389F2CBE2A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3">
          <xdr14:nvContentPartPr>
            <xdr14:cNvPr id="201" name="Tinta 200">
              <a:extLst>
                <a:ext uri="{FF2B5EF4-FFF2-40B4-BE49-F238E27FC236}">
                  <a16:creationId xmlns:a16="http://schemas.microsoft.com/office/drawing/2014/main" id="{86CB5109-864D-421E-89D7-45C044D954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4">
          <xdr14:nvContentPartPr>
            <xdr14:cNvPr id="202" name="Tinta 201">
              <a:extLst>
                <a:ext uri="{FF2B5EF4-FFF2-40B4-BE49-F238E27FC236}">
                  <a16:creationId xmlns:a16="http://schemas.microsoft.com/office/drawing/2014/main" id="{8FE247A5-E2EB-4E7B-A8EA-D33873768B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5">
          <xdr14:nvContentPartPr>
            <xdr14:cNvPr id="203" name="Tinta 202">
              <a:extLst>
                <a:ext uri="{FF2B5EF4-FFF2-40B4-BE49-F238E27FC236}">
                  <a16:creationId xmlns:a16="http://schemas.microsoft.com/office/drawing/2014/main" id="{63D15FB8-3DA8-487A-91AD-B37ED46CF5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6">
          <xdr14:nvContentPartPr>
            <xdr14:cNvPr id="204" name="Tinta 203">
              <a:extLst>
                <a:ext uri="{FF2B5EF4-FFF2-40B4-BE49-F238E27FC236}">
                  <a16:creationId xmlns:a16="http://schemas.microsoft.com/office/drawing/2014/main" id="{B712AFF1-52FE-44D8-BBBA-9F62CC10F6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7">
          <xdr14:nvContentPartPr>
            <xdr14:cNvPr id="205" name="Tinta 204">
              <a:extLst>
                <a:ext uri="{FF2B5EF4-FFF2-40B4-BE49-F238E27FC236}">
                  <a16:creationId xmlns:a16="http://schemas.microsoft.com/office/drawing/2014/main" id="{709D69D6-15BE-45B4-87F7-6E1860EB23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8">
          <xdr14:nvContentPartPr>
            <xdr14:cNvPr id="206" name="Tinta 205">
              <a:extLst>
                <a:ext uri="{FF2B5EF4-FFF2-40B4-BE49-F238E27FC236}">
                  <a16:creationId xmlns:a16="http://schemas.microsoft.com/office/drawing/2014/main" id="{68932F97-501A-4B8D-9A05-988B06F469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9">
          <xdr14:nvContentPartPr>
            <xdr14:cNvPr id="207" name="Tinta 206">
              <a:extLst>
                <a:ext uri="{FF2B5EF4-FFF2-40B4-BE49-F238E27FC236}">
                  <a16:creationId xmlns:a16="http://schemas.microsoft.com/office/drawing/2014/main" id="{E00CD199-D14D-4C12-94F1-C49505AF9E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0">
          <xdr14:nvContentPartPr>
            <xdr14:cNvPr id="208" name="Tinta 207">
              <a:extLst>
                <a:ext uri="{FF2B5EF4-FFF2-40B4-BE49-F238E27FC236}">
                  <a16:creationId xmlns:a16="http://schemas.microsoft.com/office/drawing/2014/main" id="{34A037FF-719A-476B-882F-866FCD9C8B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1">
          <xdr14:nvContentPartPr>
            <xdr14:cNvPr id="209" name="Tinta 208">
              <a:extLst>
                <a:ext uri="{FF2B5EF4-FFF2-40B4-BE49-F238E27FC236}">
                  <a16:creationId xmlns:a16="http://schemas.microsoft.com/office/drawing/2014/main" id="{F2F95574-4196-47C3-ACC8-DAB8FE1BC0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2">
          <xdr14:nvContentPartPr>
            <xdr14:cNvPr id="210" name="Tinta 209">
              <a:extLst>
                <a:ext uri="{FF2B5EF4-FFF2-40B4-BE49-F238E27FC236}">
                  <a16:creationId xmlns:a16="http://schemas.microsoft.com/office/drawing/2014/main" id="{93F9E387-E0EC-49B0-81D2-15F573BB8C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3">
          <xdr14:nvContentPartPr>
            <xdr14:cNvPr id="211" name="Tinta 210">
              <a:extLst>
                <a:ext uri="{FF2B5EF4-FFF2-40B4-BE49-F238E27FC236}">
                  <a16:creationId xmlns:a16="http://schemas.microsoft.com/office/drawing/2014/main" id="{05AD59F9-708B-47E5-A2A7-B3A99A3AC4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4">
          <xdr14:nvContentPartPr>
            <xdr14:cNvPr id="212" name="Tinta 211">
              <a:extLst>
                <a:ext uri="{FF2B5EF4-FFF2-40B4-BE49-F238E27FC236}">
                  <a16:creationId xmlns:a16="http://schemas.microsoft.com/office/drawing/2014/main" id="{3F2DD517-69CD-46CC-9FA8-21420BA5CE4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5">
          <xdr14:nvContentPartPr>
            <xdr14:cNvPr id="213" name="Tinta 212">
              <a:extLst>
                <a:ext uri="{FF2B5EF4-FFF2-40B4-BE49-F238E27FC236}">
                  <a16:creationId xmlns:a16="http://schemas.microsoft.com/office/drawing/2014/main" id="{BBA3BBD1-2D2B-4B05-B7EE-115834B463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6">
          <xdr14:nvContentPartPr>
            <xdr14:cNvPr id="214" name="Tinta 213">
              <a:extLst>
                <a:ext uri="{FF2B5EF4-FFF2-40B4-BE49-F238E27FC236}">
                  <a16:creationId xmlns:a16="http://schemas.microsoft.com/office/drawing/2014/main" id="{CE23BD87-33F6-47BF-8484-B00AA5E341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7">
          <xdr14:nvContentPartPr>
            <xdr14:cNvPr id="215" name="Tinta 214">
              <a:extLst>
                <a:ext uri="{FF2B5EF4-FFF2-40B4-BE49-F238E27FC236}">
                  <a16:creationId xmlns:a16="http://schemas.microsoft.com/office/drawing/2014/main" id="{135B97D4-FBCE-49F8-813F-76EA91A491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8">
          <xdr14:nvContentPartPr>
            <xdr14:cNvPr id="216" name="Tinta 215">
              <a:extLst>
                <a:ext uri="{FF2B5EF4-FFF2-40B4-BE49-F238E27FC236}">
                  <a16:creationId xmlns:a16="http://schemas.microsoft.com/office/drawing/2014/main" id="{BBDE7382-9325-4C10-A282-A2D83FCF07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9">
          <xdr14:nvContentPartPr>
            <xdr14:cNvPr id="217" name="Tinta 216">
              <a:extLst>
                <a:ext uri="{FF2B5EF4-FFF2-40B4-BE49-F238E27FC236}">
                  <a16:creationId xmlns:a16="http://schemas.microsoft.com/office/drawing/2014/main" id="{0D5ECEE9-05BF-4715-AD5E-C108F58E30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0">
          <xdr14:nvContentPartPr>
            <xdr14:cNvPr id="218" name="Tinta 217">
              <a:extLst>
                <a:ext uri="{FF2B5EF4-FFF2-40B4-BE49-F238E27FC236}">
                  <a16:creationId xmlns:a16="http://schemas.microsoft.com/office/drawing/2014/main" id="{584F58F9-5CBE-45EC-B345-C1E5B25C5D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1">
          <xdr14:nvContentPartPr>
            <xdr14:cNvPr id="219" name="Tinta 218">
              <a:extLst>
                <a:ext uri="{FF2B5EF4-FFF2-40B4-BE49-F238E27FC236}">
                  <a16:creationId xmlns:a16="http://schemas.microsoft.com/office/drawing/2014/main" id="{0C3739CF-A5E6-48A6-8353-E470E196E4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2">
          <xdr14:nvContentPartPr>
            <xdr14:cNvPr id="220" name="Tinta 219">
              <a:extLst>
                <a:ext uri="{FF2B5EF4-FFF2-40B4-BE49-F238E27FC236}">
                  <a16:creationId xmlns:a16="http://schemas.microsoft.com/office/drawing/2014/main" id="{979DD9A4-A365-4206-9B33-7F82ACC6EE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3">
          <xdr14:nvContentPartPr>
            <xdr14:cNvPr id="221" name="Tinta 220">
              <a:extLst>
                <a:ext uri="{FF2B5EF4-FFF2-40B4-BE49-F238E27FC236}">
                  <a16:creationId xmlns:a16="http://schemas.microsoft.com/office/drawing/2014/main" id="{F40DC288-0485-4F43-BC7A-4BF4348D87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4">
          <xdr14:nvContentPartPr>
            <xdr14:cNvPr id="222" name="Tinta 221">
              <a:extLst>
                <a:ext uri="{FF2B5EF4-FFF2-40B4-BE49-F238E27FC236}">
                  <a16:creationId xmlns:a16="http://schemas.microsoft.com/office/drawing/2014/main" id="{E49977C9-4C30-4B83-AC3D-3B45648485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5">
          <xdr14:nvContentPartPr>
            <xdr14:cNvPr id="223" name="Tinta 222">
              <a:extLst>
                <a:ext uri="{FF2B5EF4-FFF2-40B4-BE49-F238E27FC236}">
                  <a16:creationId xmlns:a16="http://schemas.microsoft.com/office/drawing/2014/main" id="{DA82CC0B-039E-455D-A435-C6943DD236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6">
          <xdr14:nvContentPartPr>
            <xdr14:cNvPr id="224" name="Tinta 223">
              <a:extLst>
                <a:ext uri="{FF2B5EF4-FFF2-40B4-BE49-F238E27FC236}">
                  <a16:creationId xmlns:a16="http://schemas.microsoft.com/office/drawing/2014/main" id="{4C47FCA1-E7EF-4AB8-9DBC-4ACD14434B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7">
          <xdr14:nvContentPartPr>
            <xdr14:cNvPr id="225" name="Tinta 224">
              <a:extLst>
                <a:ext uri="{FF2B5EF4-FFF2-40B4-BE49-F238E27FC236}">
                  <a16:creationId xmlns:a16="http://schemas.microsoft.com/office/drawing/2014/main" id="{B43F23A9-9007-4774-A5BD-FCFEEF7223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8">
          <xdr14:nvContentPartPr>
            <xdr14:cNvPr id="226" name="Tinta 225">
              <a:extLst>
                <a:ext uri="{FF2B5EF4-FFF2-40B4-BE49-F238E27FC236}">
                  <a16:creationId xmlns:a16="http://schemas.microsoft.com/office/drawing/2014/main" id="{E741309C-4E41-4490-82CC-F1DE61E9C5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9">
          <xdr14:nvContentPartPr>
            <xdr14:cNvPr id="227" name="Tinta 226">
              <a:extLst>
                <a:ext uri="{FF2B5EF4-FFF2-40B4-BE49-F238E27FC236}">
                  <a16:creationId xmlns:a16="http://schemas.microsoft.com/office/drawing/2014/main" id="{3397B157-E3A8-4F0A-8D59-3CC0AD5E2B7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0">
          <xdr14:nvContentPartPr>
            <xdr14:cNvPr id="228" name="Tinta 227">
              <a:extLst>
                <a:ext uri="{FF2B5EF4-FFF2-40B4-BE49-F238E27FC236}">
                  <a16:creationId xmlns:a16="http://schemas.microsoft.com/office/drawing/2014/main" id="{D90239B5-64F0-4DC3-900C-89C8ED51EE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1">
          <xdr14:nvContentPartPr>
            <xdr14:cNvPr id="229" name="Tinta 228">
              <a:extLst>
                <a:ext uri="{FF2B5EF4-FFF2-40B4-BE49-F238E27FC236}">
                  <a16:creationId xmlns:a16="http://schemas.microsoft.com/office/drawing/2014/main" id="{1365A2F2-755E-4243-B78C-4CCBB350D1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2">
          <xdr14:nvContentPartPr>
            <xdr14:cNvPr id="230" name="Tinta 229">
              <a:extLst>
                <a:ext uri="{FF2B5EF4-FFF2-40B4-BE49-F238E27FC236}">
                  <a16:creationId xmlns:a16="http://schemas.microsoft.com/office/drawing/2014/main" id="{BBAA2DB6-5905-4CD7-A4B7-AF9BCDCE40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3">
          <xdr14:nvContentPartPr>
            <xdr14:cNvPr id="231" name="Tinta 230">
              <a:extLst>
                <a:ext uri="{FF2B5EF4-FFF2-40B4-BE49-F238E27FC236}">
                  <a16:creationId xmlns:a16="http://schemas.microsoft.com/office/drawing/2014/main" id="{18072238-CCFA-4182-88AB-D0F3868234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4">
          <xdr14:nvContentPartPr>
            <xdr14:cNvPr id="232" name="Tinta 231">
              <a:extLst>
                <a:ext uri="{FF2B5EF4-FFF2-40B4-BE49-F238E27FC236}">
                  <a16:creationId xmlns:a16="http://schemas.microsoft.com/office/drawing/2014/main" id="{2753A42C-C313-4AA9-8A2E-C4E79474CE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5">
          <xdr14:nvContentPartPr>
            <xdr14:cNvPr id="233" name="Tinta 232">
              <a:extLst>
                <a:ext uri="{FF2B5EF4-FFF2-40B4-BE49-F238E27FC236}">
                  <a16:creationId xmlns:a16="http://schemas.microsoft.com/office/drawing/2014/main" id="{55553B51-DC8B-45A2-AB26-AECE33D50C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6">
          <xdr14:nvContentPartPr>
            <xdr14:cNvPr id="234" name="Tinta 233">
              <a:extLst>
                <a:ext uri="{FF2B5EF4-FFF2-40B4-BE49-F238E27FC236}">
                  <a16:creationId xmlns:a16="http://schemas.microsoft.com/office/drawing/2014/main" id="{0F3CE0C9-5DA6-46CE-9E75-C44F9BFCD8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7">
          <xdr14:nvContentPartPr>
            <xdr14:cNvPr id="235" name="Tinta 234">
              <a:extLst>
                <a:ext uri="{FF2B5EF4-FFF2-40B4-BE49-F238E27FC236}">
                  <a16:creationId xmlns:a16="http://schemas.microsoft.com/office/drawing/2014/main" id="{C1C52CD4-8252-46CB-8308-A04461602E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8">
          <xdr14:nvContentPartPr>
            <xdr14:cNvPr id="236" name="Tinta 235">
              <a:extLst>
                <a:ext uri="{FF2B5EF4-FFF2-40B4-BE49-F238E27FC236}">
                  <a16:creationId xmlns:a16="http://schemas.microsoft.com/office/drawing/2014/main" id="{D13424E9-2E85-4A11-866E-7E0F4E703D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9">
          <xdr14:nvContentPartPr>
            <xdr14:cNvPr id="237" name="Tinta 236">
              <a:extLst>
                <a:ext uri="{FF2B5EF4-FFF2-40B4-BE49-F238E27FC236}">
                  <a16:creationId xmlns:a16="http://schemas.microsoft.com/office/drawing/2014/main" id="{091568B3-2B40-46DA-BA3C-FC859D384B2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0">
          <xdr14:nvContentPartPr>
            <xdr14:cNvPr id="238" name="Tinta 237">
              <a:extLst>
                <a:ext uri="{FF2B5EF4-FFF2-40B4-BE49-F238E27FC236}">
                  <a16:creationId xmlns:a16="http://schemas.microsoft.com/office/drawing/2014/main" id="{25DC0380-1BF3-4C3F-9222-52B903CD69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1">
          <xdr14:nvContentPartPr>
            <xdr14:cNvPr id="239" name="Tinta 238">
              <a:extLst>
                <a:ext uri="{FF2B5EF4-FFF2-40B4-BE49-F238E27FC236}">
                  <a16:creationId xmlns:a16="http://schemas.microsoft.com/office/drawing/2014/main" id="{21A42EEB-DF39-43AF-858C-C20C2E67D8D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2">
          <xdr14:nvContentPartPr>
            <xdr14:cNvPr id="240" name="Tinta 239">
              <a:extLst>
                <a:ext uri="{FF2B5EF4-FFF2-40B4-BE49-F238E27FC236}">
                  <a16:creationId xmlns:a16="http://schemas.microsoft.com/office/drawing/2014/main" id="{2F8773EA-7069-4D6F-841E-81E7E6F4D0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3">
          <xdr14:nvContentPartPr>
            <xdr14:cNvPr id="241" name="Tinta 240">
              <a:extLst>
                <a:ext uri="{FF2B5EF4-FFF2-40B4-BE49-F238E27FC236}">
                  <a16:creationId xmlns:a16="http://schemas.microsoft.com/office/drawing/2014/main" id="{8A823715-2D90-4ACC-B862-B49C65AFA7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4">
          <xdr14:nvContentPartPr>
            <xdr14:cNvPr id="242" name="Tinta 241">
              <a:extLst>
                <a:ext uri="{FF2B5EF4-FFF2-40B4-BE49-F238E27FC236}">
                  <a16:creationId xmlns:a16="http://schemas.microsoft.com/office/drawing/2014/main" id="{8340CA73-F5D0-4CB1-919F-E621CEA13E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5">
          <xdr14:nvContentPartPr>
            <xdr14:cNvPr id="243" name="Tinta 242">
              <a:extLst>
                <a:ext uri="{FF2B5EF4-FFF2-40B4-BE49-F238E27FC236}">
                  <a16:creationId xmlns:a16="http://schemas.microsoft.com/office/drawing/2014/main" id="{D69B34F3-5501-4BA2-8A7D-B16C5C0F4BF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6">
          <xdr14:nvContentPartPr>
            <xdr14:cNvPr id="244" name="Tinta 243">
              <a:extLst>
                <a:ext uri="{FF2B5EF4-FFF2-40B4-BE49-F238E27FC236}">
                  <a16:creationId xmlns:a16="http://schemas.microsoft.com/office/drawing/2014/main" id="{17F94003-0042-4603-898F-FF34EF270F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7">
          <xdr14:nvContentPartPr>
            <xdr14:cNvPr id="245" name="Tinta 244">
              <a:extLst>
                <a:ext uri="{FF2B5EF4-FFF2-40B4-BE49-F238E27FC236}">
                  <a16:creationId xmlns:a16="http://schemas.microsoft.com/office/drawing/2014/main" id="{A28854ED-B204-4EB9-8343-8748005B0E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8">
          <xdr14:nvContentPartPr>
            <xdr14:cNvPr id="246" name="Tinta 245">
              <a:extLst>
                <a:ext uri="{FF2B5EF4-FFF2-40B4-BE49-F238E27FC236}">
                  <a16:creationId xmlns:a16="http://schemas.microsoft.com/office/drawing/2014/main" id="{48CFCAE9-3BC1-4C63-B478-CEE69D4474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9">
          <xdr14:nvContentPartPr>
            <xdr14:cNvPr id="247" name="Tinta 246">
              <a:extLst>
                <a:ext uri="{FF2B5EF4-FFF2-40B4-BE49-F238E27FC236}">
                  <a16:creationId xmlns:a16="http://schemas.microsoft.com/office/drawing/2014/main" id="{BBD2253B-F6BE-4383-B7E4-5469912777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0">
          <xdr14:nvContentPartPr>
            <xdr14:cNvPr id="248" name="Tinta 247">
              <a:extLst>
                <a:ext uri="{FF2B5EF4-FFF2-40B4-BE49-F238E27FC236}">
                  <a16:creationId xmlns:a16="http://schemas.microsoft.com/office/drawing/2014/main" id="{FD5ACCC0-8DEE-4218-933D-1297662701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1">
          <xdr14:nvContentPartPr>
            <xdr14:cNvPr id="249" name="Tinta 248">
              <a:extLst>
                <a:ext uri="{FF2B5EF4-FFF2-40B4-BE49-F238E27FC236}">
                  <a16:creationId xmlns:a16="http://schemas.microsoft.com/office/drawing/2014/main" id="{7212C873-F163-4359-9E98-43F1F12EEC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2">
          <xdr14:nvContentPartPr>
            <xdr14:cNvPr id="250" name="Tinta 249">
              <a:extLst>
                <a:ext uri="{FF2B5EF4-FFF2-40B4-BE49-F238E27FC236}">
                  <a16:creationId xmlns:a16="http://schemas.microsoft.com/office/drawing/2014/main" id="{3B02F261-505A-40A5-A021-E903BC9FD6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3">
          <xdr14:nvContentPartPr>
            <xdr14:cNvPr id="251" name="Tinta 250">
              <a:extLst>
                <a:ext uri="{FF2B5EF4-FFF2-40B4-BE49-F238E27FC236}">
                  <a16:creationId xmlns:a16="http://schemas.microsoft.com/office/drawing/2014/main" id="{C268ACBD-9BD2-45AD-8726-8FB28105C75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4">
          <xdr14:nvContentPartPr>
            <xdr14:cNvPr id="252" name="Tinta 251">
              <a:extLst>
                <a:ext uri="{FF2B5EF4-FFF2-40B4-BE49-F238E27FC236}">
                  <a16:creationId xmlns:a16="http://schemas.microsoft.com/office/drawing/2014/main" id="{65E89EA3-04D3-4BCC-9833-7CF1F838BE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5">
          <xdr14:nvContentPartPr>
            <xdr14:cNvPr id="253" name="Tinta 252">
              <a:extLst>
                <a:ext uri="{FF2B5EF4-FFF2-40B4-BE49-F238E27FC236}">
                  <a16:creationId xmlns:a16="http://schemas.microsoft.com/office/drawing/2014/main" id="{656C3D73-A5F6-464E-99D4-212A6B044E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6">
          <xdr14:nvContentPartPr>
            <xdr14:cNvPr id="254" name="Tinta 253">
              <a:extLst>
                <a:ext uri="{FF2B5EF4-FFF2-40B4-BE49-F238E27FC236}">
                  <a16:creationId xmlns:a16="http://schemas.microsoft.com/office/drawing/2014/main" id="{BBBE62C1-CCE7-454A-A5F5-D415FF81D2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7">
          <xdr14:nvContentPartPr>
            <xdr14:cNvPr id="255" name="Tinta 254">
              <a:extLst>
                <a:ext uri="{FF2B5EF4-FFF2-40B4-BE49-F238E27FC236}">
                  <a16:creationId xmlns:a16="http://schemas.microsoft.com/office/drawing/2014/main" id="{3A14012A-A044-4451-A93A-CBAFAEAD1C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8">
          <xdr14:nvContentPartPr>
            <xdr14:cNvPr id="256" name="Tinta 255">
              <a:extLst>
                <a:ext uri="{FF2B5EF4-FFF2-40B4-BE49-F238E27FC236}">
                  <a16:creationId xmlns:a16="http://schemas.microsoft.com/office/drawing/2014/main" id="{3E4DDB34-A158-48B1-AAEE-D564720D6F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9">
          <xdr14:nvContentPartPr>
            <xdr14:cNvPr id="257" name="Tinta 256">
              <a:extLst>
                <a:ext uri="{FF2B5EF4-FFF2-40B4-BE49-F238E27FC236}">
                  <a16:creationId xmlns:a16="http://schemas.microsoft.com/office/drawing/2014/main" id="{53F9E2C3-D351-4D8F-BFA6-B0D5633EB1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0">
          <xdr14:nvContentPartPr>
            <xdr14:cNvPr id="258" name="Tinta 257">
              <a:extLst>
                <a:ext uri="{FF2B5EF4-FFF2-40B4-BE49-F238E27FC236}">
                  <a16:creationId xmlns:a16="http://schemas.microsoft.com/office/drawing/2014/main" id="{90CBEF1E-0919-43F7-95DB-4CCA6AD034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1">
          <xdr14:nvContentPartPr>
            <xdr14:cNvPr id="259" name="Tinta 258">
              <a:extLst>
                <a:ext uri="{FF2B5EF4-FFF2-40B4-BE49-F238E27FC236}">
                  <a16:creationId xmlns:a16="http://schemas.microsoft.com/office/drawing/2014/main" id="{F52E22B7-022F-4CD4-95D3-711F25F7C2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2">
          <xdr14:nvContentPartPr>
            <xdr14:cNvPr id="260" name="Tinta 259">
              <a:extLst>
                <a:ext uri="{FF2B5EF4-FFF2-40B4-BE49-F238E27FC236}">
                  <a16:creationId xmlns:a16="http://schemas.microsoft.com/office/drawing/2014/main" id="{06461C29-FB76-43D5-A575-FD0EFE2D9C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3">
          <xdr14:nvContentPartPr>
            <xdr14:cNvPr id="261" name="Tinta 260">
              <a:extLst>
                <a:ext uri="{FF2B5EF4-FFF2-40B4-BE49-F238E27FC236}">
                  <a16:creationId xmlns:a16="http://schemas.microsoft.com/office/drawing/2014/main" id="{3B8A4FC0-2FFB-4619-9F88-6AC16722968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4">
          <xdr14:nvContentPartPr>
            <xdr14:cNvPr id="262" name="Tinta 261">
              <a:extLst>
                <a:ext uri="{FF2B5EF4-FFF2-40B4-BE49-F238E27FC236}">
                  <a16:creationId xmlns:a16="http://schemas.microsoft.com/office/drawing/2014/main" id="{C8678F50-7F54-432A-A377-A947D41DAB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5">
          <xdr14:nvContentPartPr>
            <xdr14:cNvPr id="263" name="Tinta 262">
              <a:extLst>
                <a:ext uri="{FF2B5EF4-FFF2-40B4-BE49-F238E27FC236}">
                  <a16:creationId xmlns:a16="http://schemas.microsoft.com/office/drawing/2014/main" id="{CC0CF866-132D-4C76-A84B-83FBBA2E952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6">
          <xdr14:nvContentPartPr>
            <xdr14:cNvPr id="264" name="Tinta 263">
              <a:extLst>
                <a:ext uri="{FF2B5EF4-FFF2-40B4-BE49-F238E27FC236}">
                  <a16:creationId xmlns:a16="http://schemas.microsoft.com/office/drawing/2014/main" id="{C96E63BC-D503-416F-A2A8-820D030B25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7">
          <xdr14:nvContentPartPr>
            <xdr14:cNvPr id="265" name="Tinta 264">
              <a:extLst>
                <a:ext uri="{FF2B5EF4-FFF2-40B4-BE49-F238E27FC236}">
                  <a16:creationId xmlns:a16="http://schemas.microsoft.com/office/drawing/2014/main" id="{6EBB8138-E892-4F65-93FB-694CE8DA76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8">
          <xdr14:nvContentPartPr>
            <xdr14:cNvPr id="266" name="Tinta 265">
              <a:extLst>
                <a:ext uri="{FF2B5EF4-FFF2-40B4-BE49-F238E27FC236}">
                  <a16:creationId xmlns:a16="http://schemas.microsoft.com/office/drawing/2014/main" id="{6D261173-FEFB-4C24-8D4B-028F53DA3D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9">
          <xdr14:nvContentPartPr>
            <xdr14:cNvPr id="267" name="Tinta 266">
              <a:extLst>
                <a:ext uri="{FF2B5EF4-FFF2-40B4-BE49-F238E27FC236}">
                  <a16:creationId xmlns:a16="http://schemas.microsoft.com/office/drawing/2014/main" id="{F123041A-6DB7-497C-BCA6-F78DE0EBEC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0">
          <xdr14:nvContentPartPr>
            <xdr14:cNvPr id="268" name="Tinta 267">
              <a:extLst>
                <a:ext uri="{FF2B5EF4-FFF2-40B4-BE49-F238E27FC236}">
                  <a16:creationId xmlns:a16="http://schemas.microsoft.com/office/drawing/2014/main" id="{D6E98D54-2012-46DB-A564-CEDACA16F9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1">
          <xdr14:nvContentPartPr>
            <xdr14:cNvPr id="269" name="Tinta 268">
              <a:extLst>
                <a:ext uri="{FF2B5EF4-FFF2-40B4-BE49-F238E27FC236}">
                  <a16:creationId xmlns:a16="http://schemas.microsoft.com/office/drawing/2014/main" id="{1F28FDC3-2BEA-4293-9EDB-A31BD1A8E0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2">
          <xdr14:nvContentPartPr>
            <xdr14:cNvPr id="270" name="Tinta 269">
              <a:extLst>
                <a:ext uri="{FF2B5EF4-FFF2-40B4-BE49-F238E27FC236}">
                  <a16:creationId xmlns:a16="http://schemas.microsoft.com/office/drawing/2014/main" id="{D6D8B5AB-8BE2-48C1-9810-BC6C10824A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3">
          <xdr14:nvContentPartPr>
            <xdr14:cNvPr id="271" name="Tinta 270">
              <a:extLst>
                <a:ext uri="{FF2B5EF4-FFF2-40B4-BE49-F238E27FC236}">
                  <a16:creationId xmlns:a16="http://schemas.microsoft.com/office/drawing/2014/main" id="{E520FBB5-FC2B-4583-AB54-56A5E5FCEE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4">
          <xdr14:nvContentPartPr>
            <xdr14:cNvPr id="272" name="Tinta 271">
              <a:extLst>
                <a:ext uri="{FF2B5EF4-FFF2-40B4-BE49-F238E27FC236}">
                  <a16:creationId xmlns:a16="http://schemas.microsoft.com/office/drawing/2014/main" id="{8B8E1F8D-2073-4035-8B67-B63AD7A49A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5">
          <xdr14:nvContentPartPr>
            <xdr14:cNvPr id="273" name="Tinta 272">
              <a:extLst>
                <a:ext uri="{FF2B5EF4-FFF2-40B4-BE49-F238E27FC236}">
                  <a16:creationId xmlns:a16="http://schemas.microsoft.com/office/drawing/2014/main" id="{4505AF1C-9372-4923-A0D5-A503601670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6">
          <xdr14:nvContentPartPr>
            <xdr14:cNvPr id="274" name="Tinta 273">
              <a:extLst>
                <a:ext uri="{FF2B5EF4-FFF2-40B4-BE49-F238E27FC236}">
                  <a16:creationId xmlns:a16="http://schemas.microsoft.com/office/drawing/2014/main" id="{3EFDF6D4-CE5C-4AAF-81CB-BB9EC32C1E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7">
          <xdr14:nvContentPartPr>
            <xdr14:cNvPr id="275" name="Tinta 274">
              <a:extLst>
                <a:ext uri="{FF2B5EF4-FFF2-40B4-BE49-F238E27FC236}">
                  <a16:creationId xmlns:a16="http://schemas.microsoft.com/office/drawing/2014/main" id="{112542A7-C6C2-44B7-9EB6-DA8E618DFC0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8">
          <xdr14:nvContentPartPr>
            <xdr14:cNvPr id="276" name="Tinta 275">
              <a:extLst>
                <a:ext uri="{FF2B5EF4-FFF2-40B4-BE49-F238E27FC236}">
                  <a16:creationId xmlns:a16="http://schemas.microsoft.com/office/drawing/2014/main" id="{02DC3B2E-E688-46C2-A9ED-277B37E82B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9">
          <xdr14:nvContentPartPr>
            <xdr14:cNvPr id="277" name="Tinta 276">
              <a:extLst>
                <a:ext uri="{FF2B5EF4-FFF2-40B4-BE49-F238E27FC236}">
                  <a16:creationId xmlns:a16="http://schemas.microsoft.com/office/drawing/2014/main" id="{41B7C3AA-C76E-4B0C-9139-5F1CFD00C7C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0">
          <xdr14:nvContentPartPr>
            <xdr14:cNvPr id="278" name="Tinta 277">
              <a:extLst>
                <a:ext uri="{FF2B5EF4-FFF2-40B4-BE49-F238E27FC236}">
                  <a16:creationId xmlns:a16="http://schemas.microsoft.com/office/drawing/2014/main" id="{99E836A1-284C-4271-9A3C-19E8191E43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1">
          <xdr14:nvContentPartPr>
            <xdr14:cNvPr id="279" name="Tinta 278">
              <a:extLst>
                <a:ext uri="{FF2B5EF4-FFF2-40B4-BE49-F238E27FC236}">
                  <a16:creationId xmlns:a16="http://schemas.microsoft.com/office/drawing/2014/main" id="{9D063749-9C72-4E15-B3E6-D6626D120D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2">
          <xdr14:nvContentPartPr>
            <xdr14:cNvPr id="280" name="Tinta 279">
              <a:extLst>
                <a:ext uri="{FF2B5EF4-FFF2-40B4-BE49-F238E27FC236}">
                  <a16:creationId xmlns:a16="http://schemas.microsoft.com/office/drawing/2014/main" id="{1321EBA5-2A1A-4092-8A7E-4C90BBFA38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3">
          <xdr14:nvContentPartPr>
            <xdr14:cNvPr id="281" name="Tinta 280">
              <a:extLst>
                <a:ext uri="{FF2B5EF4-FFF2-40B4-BE49-F238E27FC236}">
                  <a16:creationId xmlns:a16="http://schemas.microsoft.com/office/drawing/2014/main" id="{A5B8226E-06F3-4CC9-B1AE-D6C2DD13ED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4">
          <xdr14:nvContentPartPr>
            <xdr14:cNvPr id="282" name="Tinta 281">
              <a:extLst>
                <a:ext uri="{FF2B5EF4-FFF2-40B4-BE49-F238E27FC236}">
                  <a16:creationId xmlns:a16="http://schemas.microsoft.com/office/drawing/2014/main" id="{34158AE3-818E-44BD-B07E-8314BEC065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5">
          <xdr14:nvContentPartPr>
            <xdr14:cNvPr id="283" name="Tinta 282">
              <a:extLst>
                <a:ext uri="{FF2B5EF4-FFF2-40B4-BE49-F238E27FC236}">
                  <a16:creationId xmlns:a16="http://schemas.microsoft.com/office/drawing/2014/main" id="{6E545105-A7FF-40E3-9A45-B66DD3CB72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6">
          <xdr14:nvContentPartPr>
            <xdr14:cNvPr id="284" name="Tinta 283">
              <a:extLst>
                <a:ext uri="{FF2B5EF4-FFF2-40B4-BE49-F238E27FC236}">
                  <a16:creationId xmlns:a16="http://schemas.microsoft.com/office/drawing/2014/main" id="{C4189207-94C3-4302-B7C1-112F92D4776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7">
          <xdr14:nvContentPartPr>
            <xdr14:cNvPr id="285" name="Tinta 284">
              <a:extLst>
                <a:ext uri="{FF2B5EF4-FFF2-40B4-BE49-F238E27FC236}">
                  <a16:creationId xmlns:a16="http://schemas.microsoft.com/office/drawing/2014/main" id="{FC287293-09C6-4823-91CA-38C303FE64F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8">
          <xdr14:nvContentPartPr>
            <xdr14:cNvPr id="286" name="Tinta 285">
              <a:extLst>
                <a:ext uri="{FF2B5EF4-FFF2-40B4-BE49-F238E27FC236}">
                  <a16:creationId xmlns:a16="http://schemas.microsoft.com/office/drawing/2014/main" id="{8F9D067E-DB8A-4FE5-9D23-0307CEF741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9">
          <xdr14:nvContentPartPr>
            <xdr14:cNvPr id="287" name="Tinta 286">
              <a:extLst>
                <a:ext uri="{FF2B5EF4-FFF2-40B4-BE49-F238E27FC236}">
                  <a16:creationId xmlns:a16="http://schemas.microsoft.com/office/drawing/2014/main" id="{9BD888AF-6E9E-422F-BCC4-2B7ABB01DE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0">
          <xdr14:nvContentPartPr>
            <xdr14:cNvPr id="288" name="Tinta 287">
              <a:extLst>
                <a:ext uri="{FF2B5EF4-FFF2-40B4-BE49-F238E27FC236}">
                  <a16:creationId xmlns:a16="http://schemas.microsoft.com/office/drawing/2014/main" id="{CC68F4B5-AE8B-4037-B2C3-FD2B8DFC05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1">
          <xdr14:nvContentPartPr>
            <xdr14:cNvPr id="289" name="Tinta 288">
              <a:extLst>
                <a:ext uri="{FF2B5EF4-FFF2-40B4-BE49-F238E27FC236}">
                  <a16:creationId xmlns:a16="http://schemas.microsoft.com/office/drawing/2014/main" id="{77DD2C6B-964F-4E0A-B3F8-12CFF4D89B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2">
          <xdr14:nvContentPartPr>
            <xdr14:cNvPr id="290" name="Tinta 289">
              <a:extLst>
                <a:ext uri="{FF2B5EF4-FFF2-40B4-BE49-F238E27FC236}">
                  <a16:creationId xmlns:a16="http://schemas.microsoft.com/office/drawing/2014/main" id="{865C5405-2997-4D11-9272-9EC2FF4C87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8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3">
          <xdr14:nvContentPartPr>
            <xdr14:cNvPr id="291" name="Tinta 290">
              <a:extLst>
                <a:ext uri="{FF2B5EF4-FFF2-40B4-BE49-F238E27FC236}">
                  <a16:creationId xmlns:a16="http://schemas.microsoft.com/office/drawing/2014/main" id="{821FC22D-BADD-4B05-B9EC-D912A950BA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4">
          <xdr14:nvContentPartPr>
            <xdr14:cNvPr id="292" name="Tinta 291">
              <a:extLst>
                <a:ext uri="{FF2B5EF4-FFF2-40B4-BE49-F238E27FC236}">
                  <a16:creationId xmlns:a16="http://schemas.microsoft.com/office/drawing/2014/main" id="{800519CE-E860-4D48-B3BE-2CCE8859BF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5">
          <xdr14:nvContentPartPr>
            <xdr14:cNvPr id="293" name="Tinta 292">
              <a:extLst>
                <a:ext uri="{FF2B5EF4-FFF2-40B4-BE49-F238E27FC236}">
                  <a16:creationId xmlns:a16="http://schemas.microsoft.com/office/drawing/2014/main" id="{9FD6BBA7-F594-4DD7-93ED-9E97C435BA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6">
          <xdr14:nvContentPartPr>
            <xdr14:cNvPr id="294" name="Tinta 293">
              <a:extLst>
                <a:ext uri="{FF2B5EF4-FFF2-40B4-BE49-F238E27FC236}">
                  <a16:creationId xmlns:a16="http://schemas.microsoft.com/office/drawing/2014/main" id="{66B60A91-1647-4E52-98DF-8D7F6DF3CC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7">
          <xdr14:nvContentPartPr>
            <xdr14:cNvPr id="295" name="Tinta 294">
              <a:extLst>
                <a:ext uri="{FF2B5EF4-FFF2-40B4-BE49-F238E27FC236}">
                  <a16:creationId xmlns:a16="http://schemas.microsoft.com/office/drawing/2014/main" id="{CCB0B37E-B7FC-4B6E-96D5-67DD19C911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8">
          <xdr14:nvContentPartPr>
            <xdr14:cNvPr id="296" name="Tinta 295">
              <a:extLst>
                <a:ext uri="{FF2B5EF4-FFF2-40B4-BE49-F238E27FC236}">
                  <a16:creationId xmlns:a16="http://schemas.microsoft.com/office/drawing/2014/main" id="{97D2244A-A13F-4E2D-9A51-9DF99C5A3B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9">
          <xdr14:nvContentPartPr>
            <xdr14:cNvPr id="297" name="Tinta 296">
              <a:extLst>
                <a:ext uri="{FF2B5EF4-FFF2-40B4-BE49-F238E27FC236}">
                  <a16:creationId xmlns:a16="http://schemas.microsoft.com/office/drawing/2014/main" id="{37EC5B8A-34A7-4C47-802F-1FDECC8AF8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0">
          <xdr14:nvContentPartPr>
            <xdr14:cNvPr id="298" name="Tinta 297">
              <a:extLst>
                <a:ext uri="{FF2B5EF4-FFF2-40B4-BE49-F238E27FC236}">
                  <a16:creationId xmlns:a16="http://schemas.microsoft.com/office/drawing/2014/main" id="{7E05085F-B168-419D-A7C0-97BE6A1953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1">
          <xdr14:nvContentPartPr>
            <xdr14:cNvPr id="299" name="Tinta 298">
              <a:extLst>
                <a:ext uri="{FF2B5EF4-FFF2-40B4-BE49-F238E27FC236}">
                  <a16:creationId xmlns:a16="http://schemas.microsoft.com/office/drawing/2014/main" id="{D4ADF7F9-1842-4CB5-8A58-782CEB8733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2">
          <xdr14:nvContentPartPr>
            <xdr14:cNvPr id="300" name="Tinta 299">
              <a:extLst>
                <a:ext uri="{FF2B5EF4-FFF2-40B4-BE49-F238E27FC236}">
                  <a16:creationId xmlns:a16="http://schemas.microsoft.com/office/drawing/2014/main" id="{9807A2F4-EA59-4BF5-A4D4-4EC8DBA5F8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3">
          <xdr14:nvContentPartPr>
            <xdr14:cNvPr id="301" name="Tinta 300">
              <a:extLst>
                <a:ext uri="{FF2B5EF4-FFF2-40B4-BE49-F238E27FC236}">
                  <a16:creationId xmlns:a16="http://schemas.microsoft.com/office/drawing/2014/main" id="{FD00101C-D016-4474-A2D9-2624B95CAB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4">
          <xdr14:nvContentPartPr>
            <xdr14:cNvPr id="302" name="Tinta 301">
              <a:extLst>
                <a:ext uri="{FF2B5EF4-FFF2-40B4-BE49-F238E27FC236}">
                  <a16:creationId xmlns:a16="http://schemas.microsoft.com/office/drawing/2014/main" id="{81825C40-985B-421E-9A6E-F660E7C11E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5">
          <xdr14:nvContentPartPr>
            <xdr14:cNvPr id="303" name="Tinta 302">
              <a:extLst>
                <a:ext uri="{FF2B5EF4-FFF2-40B4-BE49-F238E27FC236}">
                  <a16:creationId xmlns:a16="http://schemas.microsoft.com/office/drawing/2014/main" id="{6965A342-F992-4446-9907-5880701157A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6">
          <xdr14:nvContentPartPr>
            <xdr14:cNvPr id="304" name="Tinta 303">
              <a:extLst>
                <a:ext uri="{FF2B5EF4-FFF2-40B4-BE49-F238E27FC236}">
                  <a16:creationId xmlns:a16="http://schemas.microsoft.com/office/drawing/2014/main" id="{E9BF38FD-390D-40A8-969F-9614C2AD2C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7">
          <xdr14:nvContentPartPr>
            <xdr14:cNvPr id="305" name="Tinta 304">
              <a:extLst>
                <a:ext uri="{FF2B5EF4-FFF2-40B4-BE49-F238E27FC236}">
                  <a16:creationId xmlns:a16="http://schemas.microsoft.com/office/drawing/2014/main" id="{EEBA6B81-F4A1-4616-B237-F076CB2F27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8">
          <xdr14:nvContentPartPr>
            <xdr14:cNvPr id="306" name="Tinta 305">
              <a:extLst>
                <a:ext uri="{FF2B5EF4-FFF2-40B4-BE49-F238E27FC236}">
                  <a16:creationId xmlns:a16="http://schemas.microsoft.com/office/drawing/2014/main" id="{F620245B-920E-4FED-9B4D-A6233333B4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9">
          <xdr14:nvContentPartPr>
            <xdr14:cNvPr id="307" name="Tinta 306">
              <a:extLst>
                <a:ext uri="{FF2B5EF4-FFF2-40B4-BE49-F238E27FC236}">
                  <a16:creationId xmlns:a16="http://schemas.microsoft.com/office/drawing/2014/main" id="{8AC3B7B0-2479-47D6-8EF0-4DF51FB4D6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0">
          <xdr14:nvContentPartPr>
            <xdr14:cNvPr id="308" name="Tinta 307">
              <a:extLst>
                <a:ext uri="{FF2B5EF4-FFF2-40B4-BE49-F238E27FC236}">
                  <a16:creationId xmlns:a16="http://schemas.microsoft.com/office/drawing/2014/main" id="{1F44B6A4-557E-4A9F-A89E-1218C2CD29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1">
          <xdr14:nvContentPartPr>
            <xdr14:cNvPr id="309" name="Tinta 308">
              <a:extLst>
                <a:ext uri="{FF2B5EF4-FFF2-40B4-BE49-F238E27FC236}">
                  <a16:creationId xmlns:a16="http://schemas.microsoft.com/office/drawing/2014/main" id="{FABDD91F-C47D-43BE-9ABF-5617F3585B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2">
          <xdr14:nvContentPartPr>
            <xdr14:cNvPr id="310" name="Tinta 309">
              <a:extLst>
                <a:ext uri="{FF2B5EF4-FFF2-40B4-BE49-F238E27FC236}">
                  <a16:creationId xmlns:a16="http://schemas.microsoft.com/office/drawing/2014/main" id="{F7BD9C88-BDE6-4A7B-94BF-98F16B217F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3">
          <xdr14:nvContentPartPr>
            <xdr14:cNvPr id="311" name="Tinta 310">
              <a:extLst>
                <a:ext uri="{FF2B5EF4-FFF2-40B4-BE49-F238E27FC236}">
                  <a16:creationId xmlns:a16="http://schemas.microsoft.com/office/drawing/2014/main" id="{3FAAAA2C-DC53-4DFD-ADAE-C9D68CCB7F8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4">
          <xdr14:nvContentPartPr>
            <xdr14:cNvPr id="312" name="Tinta 311">
              <a:extLst>
                <a:ext uri="{FF2B5EF4-FFF2-40B4-BE49-F238E27FC236}">
                  <a16:creationId xmlns:a16="http://schemas.microsoft.com/office/drawing/2014/main" id="{6CF4E6F0-B60E-4687-948B-513AE2A01F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5">
          <xdr14:nvContentPartPr>
            <xdr14:cNvPr id="313" name="Tinta 312">
              <a:extLst>
                <a:ext uri="{FF2B5EF4-FFF2-40B4-BE49-F238E27FC236}">
                  <a16:creationId xmlns:a16="http://schemas.microsoft.com/office/drawing/2014/main" id="{C558AB76-597D-476E-8698-B90F004D05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6">
          <xdr14:nvContentPartPr>
            <xdr14:cNvPr id="314" name="Tinta 313">
              <a:extLst>
                <a:ext uri="{FF2B5EF4-FFF2-40B4-BE49-F238E27FC236}">
                  <a16:creationId xmlns:a16="http://schemas.microsoft.com/office/drawing/2014/main" id="{2D3B1123-377D-4E1A-AB0B-5A1F837C95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7">
          <xdr14:nvContentPartPr>
            <xdr14:cNvPr id="315" name="Tinta 314">
              <a:extLst>
                <a:ext uri="{FF2B5EF4-FFF2-40B4-BE49-F238E27FC236}">
                  <a16:creationId xmlns:a16="http://schemas.microsoft.com/office/drawing/2014/main" id="{F2D40659-9806-4AAE-94B8-463A92F812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8">
          <xdr14:nvContentPartPr>
            <xdr14:cNvPr id="316" name="Tinta 315">
              <a:extLst>
                <a:ext uri="{FF2B5EF4-FFF2-40B4-BE49-F238E27FC236}">
                  <a16:creationId xmlns:a16="http://schemas.microsoft.com/office/drawing/2014/main" id="{C22F5F5D-3C84-40D0-9344-4C1824DA10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9">
          <xdr14:nvContentPartPr>
            <xdr14:cNvPr id="317" name="Tinta 316">
              <a:extLst>
                <a:ext uri="{FF2B5EF4-FFF2-40B4-BE49-F238E27FC236}">
                  <a16:creationId xmlns:a16="http://schemas.microsoft.com/office/drawing/2014/main" id="{8F7C4BB8-D085-4458-ACDB-BC6E20C091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0">
          <xdr14:nvContentPartPr>
            <xdr14:cNvPr id="318" name="Tinta 317">
              <a:extLst>
                <a:ext uri="{FF2B5EF4-FFF2-40B4-BE49-F238E27FC236}">
                  <a16:creationId xmlns:a16="http://schemas.microsoft.com/office/drawing/2014/main" id="{A12C9849-08DB-40F7-8C8F-4C633FA3B6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1">
          <xdr14:nvContentPartPr>
            <xdr14:cNvPr id="319" name="Tinta 318">
              <a:extLst>
                <a:ext uri="{FF2B5EF4-FFF2-40B4-BE49-F238E27FC236}">
                  <a16:creationId xmlns:a16="http://schemas.microsoft.com/office/drawing/2014/main" id="{EFDAF850-5BCE-4255-A2A7-4C74ED9FBA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2">
          <xdr14:nvContentPartPr>
            <xdr14:cNvPr id="320" name="Tinta 319">
              <a:extLst>
                <a:ext uri="{FF2B5EF4-FFF2-40B4-BE49-F238E27FC236}">
                  <a16:creationId xmlns:a16="http://schemas.microsoft.com/office/drawing/2014/main" id="{553FF602-274F-4FD9-902B-463DE16D78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3">
          <xdr14:nvContentPartPr>
            <xdr14:cNvPr id="321" name="Tinta 320">
              <a:extLst>
                <a:ext uri="{FF2B5EF4-FFF2-40B4-BE49-F238E27FC236}">
                  <a16:creationId xmlns:a16="http://schemas.microsoft.com/office/drawing/2014/main" id="{CCF104C1-717C-4766-BA72-2E7F3A38ED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4">
          <xdr14:nvContentPartPr>
            <xdr14:cNvPr id="322" name="Tinta 321">
              <a:extLst>
                <a:ext uri="{FF2B5EF4-FFF2-40B4-BE49-F238E27FC236}">
                  <a16:creationId xmlns:a16="http://schemas.microsoft.com/office/drawing/2014/main" id="{4AC64ED6-FD36-4BFC-AEC1-00327E4C3B4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5">
          <xdr14:nvContentPartPr>
            <xdr14:cNvPr id="323" name="Tinta 322">
              <a:extLst>
                <a:ext uri="{FF2B5EF4-FFF2-40B4-BE49-F238E27FC236}">
                  <a16:creationId xmlns:a16="http://schemas.microsoft.com/office/drawing/2014/main" id="{CFEE5FA7-F9C1-4A68-8874-E822008BEF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6">
          <xdr14:nvContentPartPr>
            <xdr14:cNvPr id="324" name="Tinta 323">
              <a:extLst>
                <a:ext uri="{FF2B5EF4-FFF2-40B4-BE49-F238E27FC236}">
                  <a16:creationId xmlns:a16="http://schemas.microsoft.com/office/drawing/2014/main" id="{E255F196-3061-4693-AFE6-18E4BE1A7F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7">
          <xdr14:nvContentPartPr>
            <xdr14:cNvPr id="325" name="Tinta 324">
              <a:extLst>
                <a:ext uri="{FF2B5EF4-FFF2-40B4-BE49-F238E27FC236}">
                  <a16:creationId xmlns:a16="http://schemas.microsoft.com/office/drawing/2014/main" id="{F84B7696-03B8-4FA1-A951-80643B1962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8">
          <xdr14:nvContentPartPr>
            <xdr14:cNvPr id="326" name="Tinta 325">
              <a:extLst>
                <a:ext uri="{FF2B5EF4-FFF2-40B4-BE49-F238E27FC236}">
                  <a16:creationId xmlns:a16="http://schemas.microsoft.com/office/drawing/2014/main" id="{07E31F5E-E4EB-4064-9E63-5CCEA1EF15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9">
          <xdr14:nvContentPartPr>
            <xdr14:cNvPr id="327" name="Tinta 326">
              <a:extLst>
                <a:ext uri="{FF2B5EF4-FFF2-40B4-BE49-F238E27FC236}">
                  <a16:creationId xmlns:a16="http://schemas.microsoft.com/office/drawing/2014/main" id="{28DA813B-6F34-4B69-930F-9C57205F9A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0">
          <xdr14:nvContentPartPr>
            <xdr14:cNvPr id="328" name="Tinta 327">
              <a:extLst>
                <a:ext uri="{FF2B5EF4-FFF2-40B4-BE49-F238E27FC236}">
                  <a16:creationId xmlns:a16="http://schemas.microsoft.com/office/drawing/2014/main" id="{B8865907-F9A1-41A9-B59D-4DBAA59C8B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1">
          <xdr14:nvContentPartPr>
            <xdr14:cNvPr id="329" name="Tinta 328">
              <a:extLst>
                <a:ext uri="{FF2B5EF4-FFF2-40B4-BE49-F238E27FC236}">
                  <a16:creationId xmlns:a16="http://schemas.microsoft.com/office/drawing/2014/main" id="{B64860FC-F487-49C1-9942-F0B1346AFB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2">
          <xdr14:nvContentPartPr>
            <xdr14:cNvPr id="330" name="Tinta 329">
              <a:extLst>
                <a:ext uri="{FF2B5EF4-FFF2-40B4-BE49-F238E27FC236}">
                  <a16:creationId xmlns:a16="http://schemas.microsoft.com/office/drawing/2014/main" id="{0C9E56C5-1840-4389-A3DD-992324FD49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3">
          <xdr14:nvContentPartPr>
            <xdr14:cNvPr id="331" name="Tinta 330">
              <a:extLst>
                <a:ext uri="{FF2B5EF4-FFF2-40B4-BE49-F238E27FC236}">
                  <a16:creationId xmlns:a16="http://schemas.microsoft.com/office/drawing/2014/main" id="{5C178CD2-D4F3-444F-BF44-1CFAA3F792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4">
          <xdr14:nvContentPartPr>
            <xdr14:cNvPr id="332" name="Tinta 331">
              <a:extLst>
                <a:ext uri="{FF2B5EF4-FFF2-40B4-BE49-F238E27FC236}">
                  <a16:creationId xmlns:a16="http://schemas.microsoft.com/office/drawing/2014/main" id="{8CFD0B08-395B-4E43-B55A-79E7B143FB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5">
          <xdr14:nvContentPartPr>
            <xdr14:cNvPr id="333" name="Tinta 332">
              <a:extLst>
                <a:ext uri="{FF2B5EF4-FFF2-40B4-BE49-F238E27FC236}">
                  <a16:creationId xmlns:a16="http://schemas.microsoft.com/office/drawing/2014/main" id="{C30FE665-2971-43DE-A176-4A12940531C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6">
          <xdr14:nvContentPartPr>
            <xdr14:cNvPr id="334" name="Tinta 333">
              <a:extLst>
                <a:ext uri="{FF2B5EF4-FFF2-40B4-BE49-F238E27FC236}">
                  <a16:creationId xmlns:a16="http://schemas.microsoft.com/office/drawing/2014/main" id="{A25019C1-5A0E-4553-985D-E2EE977FA8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7">
          <xdr14:nvContentPartPr>
            <xdr14:cNvPr id="335" name="Tinta 334">
              <a:extLst>
                <a:ext uri="{FF2B5EF4-FFF2-40B4-BE49-F238E27FC236}">
                  <a16:creationId xmlns:a16="http://schemas.microsoft.com/office/drawing/2014/main" id="{7F691872-A13E-4363-A13D-278F4DD370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8">
          <xdr14:nvContentPartPr>
            <xdr14:cNvPr id="336" name="Tinta 335">
              <a:extLst>
                <a:ext uri="{FF2B5EF4-FFF2-40B4-BE49-F238E27FC236}">
                  <a16:creationId xmlns:a16="http://schemas.microsoft.com/office/drawing/2014/main" id="{86496A7C-E56B-4D40-B9AF-29B3287798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9">
          <xdr14:nvContentPartPr>
            <xdr14:cNvPr id="337" name="Tinta 336">
              <a:extLst>
                <a:ext uri="{FF2B5EF4-FFF2-40B4-BE49-F238E27FC236}">
                  <a16:creationId xmlns:a16="http://schemas.microsoft.com/office/drawing/2014/main" id="{C49F01B5-37DA-4C0B-A26A-4A29140494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0">
          <xdr14:nvContentPartPr>
            <xdr14:cNvPr id="338" name="Tinta 337">
              <a:extLst>
                <a:ext uri="{FF2B5EF4-FFF2-40B4-BE49-F238E27FC236}">
                  <a16:creationId xmlns:a16="http://schemas.microsoft.com/office/drawing/2014/main" id="{475D841B-8A44-4996-8668-A9EC4FFE902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1">
          <xdr14:nvContentPartPr>
            <xdr14:cNvPr id="339" name="Tinta 338">
              <a:extLst>
                <a:ext uri="{FF2B5EF4-FFF2-40B4-BE49-F238E27FC236}">
                  <a16:creationId xmlns:a16="http://schemas.microsoft.com/office/drawing/2014/main" id="{A80F9F38-5DC7-4BDA-B85D-4F04E49048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2">
          <xdr14:nvContentPartPr>
            <xdr14:cNvPr id="340" name="Tinta 339">
              <a:extLst>
                <a:ext uri="{FF2B5EF4-FFF2-40B4-BE49-F238E27FC236}">
                  <a16:creationId xmlns:a16="http://schemas.microsoft.com/office/drawing/2014/main" id="{0FA3AB24-6628-4C35-9217-54031CE537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3">
          <xdr14:nvContentPartPr>
            <xdr14:cNvPr id="341" name="Tinta 340">
              <a:extLst>
                <a:ext uri="{FF2B5EF4-FFF2-40B4-BE49-F238E27FC236}">
                  <a16:creationId xmlns:a16="http://schemas.microsoft.com/office/drawing/2014/main" id="{EE576C9C-C0CF-4DEC-9974-AAA69F8FBA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4">
          <xdr14:nvContentPartPr>
            <xdr14:cNvPr id="342" name="Tinta 341">
              <a:extLst>
                <a:ext uri="{FF2B5EF4-FFF2-40B4-BE49-F238E27FC236}">
                  <a16:creationId xmlns:a16="http://schemas.microsoft.com/office/drawing/2014/main" id="{BB6C85F2-DC08-431D-91E2-32E5C2A20B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5">
          <xdr14:nvContentPartPr>
            <xdr14:cNvPr id="343" name="Tinta 342">
              <a:extLst>
                <a:ext uri="{FF2B5EF4-FFF2-40B4-BE49-F238E27FC236}">
                  <a16:creationId xmlns:a16="http://schemas.microsoft.com/office/drawing/2014/main" id="{B0FA5CB2-CC1E-4586-BB1A-1119FA5D60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6">
          <xdr14:nvContentPartPr>
            <xdr14:cNvPr id="344" name="Tinta 343">
              <a:extLst>
                <a:ext uri="{FF2B5EF4-FFF2-40B4-BE49-F238E27FC236}">
                  <a16:creationId xmlns:a16="http://schemas.microsoft.com/office/drawing/2014/main" id="{94D3286A-A7F8-44A3-975A-1DC8196568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7">
          <xdr14:nvContentPartPr>
            <xdr14:cNvPr id="345" name="Tinta 344">
              <a:extLst>
                <a:ext uri="{FF2B5EF4-FFF2-40B4-BE49-F238E27FC236}">
                  <a16:creationId xmlns:a16="http://schemas.microsoft.com/office/drawing/2014/main" id="{785CF1AE-67F6-4384-8935-E268018CDF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8">
          <xdr14:nvContentPartPr>
            <xdr14:cNvPr id="346" name="Tinta 345">
              <a:extLst>
                <a:ext uri="{FF2B5EF4-FFF2-40B4-BE49-F238E27FC236}">
                  <a16:creationId xmlns:a16="http://schemas.microsoft.com/office/drawing/2014/main" id="{39C47BF3-544A-454B-8150-1C32978B9D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9">
          <xdr14:nvContentPartPr>
            <xdr14:cNvPr id="347" name="Tinta 346">
              <a:extLst>
                <a:ext uri="{FF2B5EF4-FFF2-40B4-BE49-F238E27FC236}">
                  <a16:creationId xmlns:a16="http://schemas.microsoft.com/office/drawing/2014/main" id="{F7415935-7E66-4929-A796-B45D6B7BAB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0">
          <xdr14:nvContentPartPr>
            <xdr14:cNvPr id="348" name="Tinta 347">
              <a:extLst>
                <a:ext uri="{FF2B5EF4-FFF2-40B4-BE49-F238E27FC236}">
                  <a16:creationId xmlns:a16="http://schemas.microsoft.com/office/drawing/2014/main" id="{18C91FC8-A4AD-4615-B80E-5C0208F32B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1">
          <xdr14:nvContentPartPr>
            <xdr14:cNvPr id="349" name="Tinta 348">
              <a:extLst>
                <a:ext uri="{FF2B5EF4-FFF2-40B4-BE49-F238E27FC236}">
                  <a16:creationId xmlns:a16="http://schemas.microsoft.com/office/drawing/2014/main" id="{98A55E4D-6078-47F2-90BF-D80B110337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2">
          <xdr14:nvContentPartPr>
            <xdr14:cNvPr id="350" name="Tinta 349">
              <a:extLst>
                <a:ext uri="{FF2B5EF4-FFF2-40B4-BE49-F238E27FC236}">
                  <a16:creationId xmlns:a16="http://schemas.microsoft.com/office/drawing/2014/main" id="{559DBE4C-5DB8-405D-857A-E994EA67A5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3">
          <xdr14:nvContentPartPr>
            <xdr14:cNvPr id="351" name="Tinta 350">
              <a:extLst>
                <a:ext uri="{FF2B5EF4-FFF2-40B4-BE49-F238E27FC236}">
                  <a16:creationId xmlns:a16="http://schemas.microsoft.com/office/drawing/2014/main" id="{FA912A56-85C1-4636-9BF6-63FDCB3CF3E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4">
          <xdr14:nvContentPartPr>
            <xdr14:cNvPr id="352" name="Tinta 351">
              <a:extLst>
                <a:ext uri="{FF2B5EF4-FFF2-40B4-BE49-F238E27FC236}">
                  <a16:creationId xmlns:a16="http://schemas.microsoft.com/office/drawing/2014/main" id="{D9523E06-DB8B-4699-9131-980666EE48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5">
          <xdr14:nvContentPartPr>
            <xdr14:cNvPr id="353" name="Tinta 352">
              <a:extLst>
                <a:ext uri="{FF2B5EF4-FFF2-40B4-BE49-F238E27FC236}">
                  <a16:creationId xmlns:a16="http://schemas.microsoft.com/office/drawing/2014/main" id="{AEFDA7BD-6F63-486F-AD3B-49788BCC26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6">
          <xdr14:nvContentPartPr>
            <xdr14:cNvPr id="354" name="Tinta 353">
              <a:extLst>
                <a:ext uri="{FF2B5EF4-FFF2-40B4-BE49-F238E27FC236}">
                  <a16:creationId xmlns:a16="http://schemas.microsoft.com/office/drawing/2014/main" id="{F3C67A19-B8DA-453B-914D-DF33BE6F52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7">
          <xdr14:nvContentPartPr>
            <xdr14:cNvPr id="355" name="Tinta 354">
              <a:extLst>
                <a:ext uri="{FF2B5EF4-FFF2-40B4-BE49-F238E27FC236}">
                  <a16:creationId xmlns:a16="http://schemas.microsoft.com/office/drawing/2014/main" id="{8BE85F84-187E-420A-8E33-4DD87F45A6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8">
          <xdr14:nvContentPartPr>
            <xdr14:cNvPr id="356" name="Tinta 355">
              <a:extLst>
                <a:ext uri="{FF2B5EF4-FFF2-40B4-BE49-F238E27FC236}">
                  <a16:creationId xmlns:a16="http://schemas.microsoft.com/office/drawing/2014/main" id="{D55F18AF-8FC4-41DC-BE7B-23FAD33554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9">
          <xdr14:nvContentPartPr>
            <xdr14:cNvPr id="357" name="Tinta 356">
              <a:extLst>
                <a:ext uri="{FF2B5EF4-FFF2-40B4-BE49-F238E27FC236}">
                  <a16:creationId xmlns:a16="http://schemas.microsoft.com/office/drawing/2014/main" id="{2794668C-80E7-4324-B168-81F2248FC3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0">
          <xdr14:nvContentPartPr>
            <xdr14:cNvPr id="358" name="Tinta 357">
              <a:extLst>
                <a:ext uri="{FF2B5EF4-FFF2-40B4-BE49-F238E27FC236}">
                  <a16:creationId xmlns:a16="http://schemas.microsoft.com/office/drawing/2014/main" id="{4D164AE6-AA70-4342-A74F-65A10938B6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1">
          <xdr14:nvContentPartPr>
            <xdr14:cNvPr id="359" name="Tinta 358">
              <a:extLst>
                <a:ext uri="{FF2B5EF4-FFF2-40B4-BE49-F238E27FC236}">
                  <a16:creationId xmlns:a16="http://schemas.microsoft.com/office/drawing/2014/main" id="{764D2BDC-B617-4D7F-9730-53B36B91A4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2">
          <xdr14:nvContentPartPr>
            <xdr14:cNvPr id="360" name="Tinta 359">
              <a:extLst>
                <a:ext uri="{FF2B5EF4-FFF2-40B4-BE49-F238E27FC236}">
                  <a16:creationId xmlns:a16="http://schemas.microsoft.com/office/drawing/2014/main" id="{CBC0F31B-99FF-4BBE-955D-E5F32348FA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3">
          <xdr14:nvContentPartPr>
            <xdr14:cNvPr id="361" name="Tinta 360">
              <a:extLst>
                <a:ext uri="{FF2B5EF4-FFF2-40B4-BE49-F238E27FC236}">
                  <a16:creationId xmlns:a16="http://schemas.microsoft.com/office/drawing/2014/main" id="{4CA311B6-BC2E-486B-9C2C-2FF1AC8DEE9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4">
          <xdr14:nvContentPartPr>
            <xdr14:cNvPr id="362" name="Tinta 361">
              <a:extLst>
                <a:ext uri="{FF2B5EF4-FFF2-40B4-BE49-F238E27FC236}">
                  <a16:creationId xmlns:a16="http://schemas.microsoft.com/office/drawing/2014/main" id="{05A04BAF-819A-48F1-8D0C-253D948123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5">
          <xdr14:nvContentPartPr>
            <xdr14:cNvPr id="363" name="Tinta 362">
              <a:extLst>
                <a:ext uri="{FF2B5EF4-FFF2-40B4-BE49-F238E27FC236}">
                  <a16:creationId xmlns:a16="http://schemas.microsoft.com/office/drawing/2014/main" id="{A4A637D9-4FAA-4DA3-A8B0-F9A0078C73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6">
          <xdr14:nvContentPartPr>
            <xdr14:cNvPr id="364" name="Tinta 363">
              <a:extLst>
                <a:ext uri="{FF2B5EF4-FFF2-40B4-BE49-F238E27FC236}">
                  <a16:creationId xmlns:a16="http://schemas.microsoft.com/office/drawing/2014/main" id="{45381A7C-82D9-4BBE-A8CE-1B6BE1C1487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7">
          <xdr14:nvContentPartPr>
            <xdr14:cNvPr id="365" name="Tinta 364">
              <a:extLst>
                <a:ext uri="{FF2B5EF4-FFF2-40B4-BE49-F238E27FC236}">
                  <a16:creationId xmlns:a16="http://schemas.microsoft.com/office/drawing/2014/main" id="{57A3627F-7AC3-4F9A-83C5-A7C18CC970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8">
          <xdr14:nvContentPartPr>
            <xdr14:cNvPr id="366" name="Tinta 365">
              <a:extLst>
                <a:ext uri="{FF2B5EF4-FFF2-40B4-BE49-F238E27FC236}">
                  <a16:creationId xmlns:a16="http://schemas.microsoft.com/office/drawing/2014/main" id="{58888D82-C8AC-443E-995D-7B7284B4CA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9">
          <xdr14:nvContentPartPr>
            <xdr14:cNvPr id="367" name="Tinta 366">
              <a:extLst>
                <a:ext uri="{FF2B5EF4-FFF2-40B4-BE49-F238E27FC236}">
                  <a16:creationId xmlns:a16="http://schemas.microsoft.com/office/drawing/2014/main" id="{CC43591C-D88A-419F-81BF-3B8E537588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0">
          <xdr14:nvContentPartPr>
            <xdr14:cNvPr id="368" name="Tinta 367">
              <a:extLst>
                <a:ext uri="{FF2B5EF4-FFF2-40B4-BE49-F238E27FC236}">
                  <a16:creationId xmlns:a16="http://schemas.microsoft.com/office/drawing/2014/main" id="{7354F567-EA55-4140-94E4-52957CDDB4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1">
          <xdr14:nvContentPartPr>
            <xdr14:cNvPr id="369" name="Tinta 368">
              <a:extLst>
                <a:ext uri="{FF2B5EF4-FFF2-40B4-BE49-F238E27FC236}">
                  <a16:creationId xmlns:a16="http://schemas.microsoft.com/office/drawing/2014/main" id="{8F094333-AE37-4CF8-87CB-E7B4C226F7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2">
          <xdr14:nvContentPartPr>
            <xdr14:cNvPr id="370" name="Tinta 369">
              <a:extLst>
                <a:ext uri="{FF2B5EF4-FFF2-40B4-BE49-F238E27FC236}">
                  <a16:creationId xmlns:a16="http://schemas.microsoft.com/office/drawing/2014/main" id="{7A0664EF-2E4C-4DE4-A77A-529D75927E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3">
          <xdr14:nvContentPartPr>
            <xdr14:cNvPr id="371" name="Tinta 370">
              <a:extLst>
                <a:ext uri="{FF2B5EF4-FFF2-40B4-BE49-F238E27FC236}">
                  <a16:creationId xmlns:a16="http://schemas.microsoft.com/office/drawing/2014/main" id="{BEA2724E-149F-400F-9F63-E3937DF992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4">
          <xdr14:nvContentPartPr>
            <xdr14:cNvPr id="372" name="Tinta 371">
              <a:extLst>
                <a:ext uri="{FF2B5EF4-FFF2-40B4-BE49-F238E27FC236}">
                  <a16:creationId xmlns:a16="http://schemas.microsoft.com/office/drawing/2014/main" id="{987AAE2B-0F25-42EA-8CB4-BC67FA3A44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5">
          <xdr14:nvContentPartPr>
            <xdr14:cNvPr id="373" name="Tinta 372">
              <a:extLst>
                <a:ext uri="{FF2B5EF4-FFF2-40B4-BE49-F238E27FC236}">
                  <a16:creationId xmlns:a16="http://schemas.microsoft.com/office/drawing/2014/main" id="{40DAE7D4-51E4-4DE6-A7CC-EA104D77D9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6">
          <xdr14:nvContentPartPr>
            <xdr14:cNvPr id="374" name="Tinta 373">
              <a:extLst>
                <a:ext uri="{FF2B5EF4-FFF2-40B4-BE49-F238E27FC236}">
                  <a16:creationId xmlns:a16="http://schemas.microsoft.com/office/drawing/2014/main" id="{60DE4CF6-88F2-4BFF-83B3-4A53D6CDA64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7">
          <xdr14:nvContentPartPr>
            <xdr14:cNvPr id="375" name="Tinta 374">
              <a:extLst>
                <a:ext uri="{FF2B5EF4-FFF2-40B4-BE49-F238E27FC236}">
                  <a16:creationId xmlns:a16="http://schemas.microsoft.com/office/drawing/2014/main" id="{8D622027-3C47-49EB-B044-F8A4F205EB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8">
          <xdr14:nvContentPartPr>
            <xdr14:cNvPr id="376" name="Tinta 375">
              <a:extLst>
                <a:ext uri="{FF2B5EF4-FFF2-40B4-BE49-F238E27FC236}">
                  <a16:creationId xmlns:a16="http://schemas.microsoft.com/office/drawing/2014/main" id="{B91913DB-1A3B-453F-A081-591A8AAA2C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9">
          <xdr14:nvContentPartPr>
            <xdr14:cNvPr id="377" name="Tinta 376">
              <a:extLst>
                <a:ext uri="{FF2B5EF4-FFF2-40B4-BE49-F238E27FC236}">
                  <a16:creationId xmlns:a16="http://schemas.microsoft.com/office/drawing/2014/main" id="{C0AAE632-5321-49F6-BAE0-CFDE24B84E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0">
          <xdr14:nvContentPartPr>
            <xdr14:cNvPr id="378" name="Tinta 377">
              <a:extLst>
                <a:ext uri="{FF2B5EF4-FFF2-40B4-BE49-F238E27FC236}">
                  <a16:creationId xmlns:a16="http://schemas.microsoft.com/office/drawing/2014/main" id="{19070404-1B3E-4C21-AF73-FF158807F7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1">
          <xdr14:nvContentPartPr>
            <xdr14:cNvPr id="379" name="Tinta 378">
              <a:extLst>
                <a:ext uri="{FF2B5EF4-FFF2-40B4-BE49-F238E27FC236}">
                  <a16:creationId xmlns:a16="http://schemas.microsoft.com/office/drawing/2014/main" id="{6033432B-658F-42F1-ABC4-B912B80407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2">
          <xdr14:nvContentPartPr>
            <xdr14:cNvPr id="380" name="Tinta 379">
              <a:extLst>
                <a:ext uri="{FF2B5EF4-FFF2-40B4-BE49-F238E27FC236}">
                  <a16:creationId xmlns:a16="http://schemas.microsoft.com/office/drawing/2014/main" id="{73DB90FE-F5A5-42EB-AF83-AAE9C1FDEF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3">
          <xdr14:nvContentPartPr>
            <xdr14:cNvPr id="381" name="Tinta 380">
              <a:extLst>
                <a:ext uri="{FF2B5EF4-FFF2-40B4-BE49-F238E27FC236}">
                  <a16:creationId xmlns:a16="http://schemas.microsoft.com/office/drawing/2014/main" id="{42D92FBA-C1D6-4706-82FC-3325867FCB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4">
          <xdr14:nvContentPartPr>
            <xdr14:cNvPr id="382" name="Tinta 381">
              <a:extLst>
                <a:ext uri="{FF2B5EF4-FFF2-40B4-BE49-F238E27FC236}">
                  <a16:creationId xmlns:a16="http://schemas.microsoft.com/office/drawing/2014/main" id="{4DDA02B8-6887-4D4F-A304-14B7A7BC25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5">
          <xdr14:nvContentPartPr>
            <xdr14:cNvPr id="383" name="Tinta 382">
              <a:extLst>
                <a:ext uri="{FF2B5EF4-FFF2-40B4-BE49-F238E27FC236}">
                  <a16:creationId xmlns:a16="http://schemas.microsoft.com/office/drawing/2014/main" id="{3A395925-AB04-4623-8C43-730DACD8A3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6">
          <xdr14:nvContentPartPr>
            <xdr14:cNvPr id="384" name="Tinta 383">
              <a:extLst>
                <a:ext uri="{FF2B5EF4-FFF2-40B4-BE49-F238E27FC236}">
                  <a16:creationId xmlns:a16="http://schemas.microsoft.com/office/drawing/2014/main" id="{F3E8147A-56C6-4FA8-A1D3-DD3AF5316CA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7">
          <xdr14:nvContentPartPr>
            <xdr14:cNvPr id="385" name="Tinta 384">
              <a:extLst>
                <a:ext uri="{FF2B5EF4-FFF2-40B4-BE49-F238E27FC236}">
                  <a16:creationId xmlns:a16="http://schemas.microsoft.com/office/drawing/2014/main" id="{F3FC2C23-9D71-4451-A9E4-A50863D5C1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8">
          <xdr14:nvContentPartPr>
            <xdr14:cNvPr id="386" name="Tinta 385">
              <a:extLst>
                <a:ext uri="{FF2B5EF4-FFF2-40B4-BE49-F238E27FC236}">
                  <a16:creationId xmlns:a16="http://schemas.microsoft.com/office/drawing/2014/main" id="{AFED0590-8DEF-40D1-AD61-FBF6F7BA03F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9">
          <xdr14:nvContentPartPr>
            <xdr14:cNvPr id="387" name="Tinta 386">
              <a:extLst>
                <a:ext uri="{FF2B5EF4-FFF2-40B4-BE49-F238E27FC236}">
                  <a16:creationId xmlns:a16="http://schemas.microsoft.com/office/drawing/2014/main" id="{A5623293-EB42-497E-BE61-8A1E43065AA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0">
          <xdr14:nvContentPartPr>
            <xdr14:cNvPr id="388" name="Tinta 387">
              <a:extLst>
                <a:ext uri="{FF2B5EF4-FFF2-40B4-BE49-F238E27FC236}">
                  <a16:creationId xmlns:a16="http://schemas.microsoft.com/office/drawing/2014/main" id="{1944E25B-83FA-4EBB-A623-5D83228C51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1">
          <xdr14:nvContentPartPr>
            <xdr14:cNvPr id="389" name="Tinta 388">
              <a:extLst>
                <a:ext uri="{FF2B5EF4-FFF2-40B4-BE49-F238E27FC236}">
                  <a16:creationId xmlns:a16="http://schemas.microsoft.com/office/drawing/2014/main" id="{6069E85A-D21B-4802-8B68-4A483694C4B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2">
          <xdr14:nvContentPartPr>
            <xdr14:cNvPr id="390" name="Tinta 389">
              <a:extLst>
                <a:ext uri="{FF2B5EF4-FFF2-40B4-BE49-F238E27FC236}">
                  <a16:creationId xmlns:a16="http://schemas.microsoft.com/office/drawing/2014/main" id="{966F81DC-4793-45D7-A546-C0AC4B7009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3">
          <xdr14:nvContentPartPr>
            <xdr14:cNvPr id="391" name="Tinta 390">
              <a:extLst>
                <a:ext uri="{FF2B5EF4-FFF2-40B4-BE49-F238E27FC236}">
                  <a16:creationId xmlns:a16="http://schemas.microsoft.com/office/drawing/2014/main" id="{769A1A83-E30D-4F28-9557-E1826746D2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4">
          <xdr14:nvContentPartPr>
            <xdr14:cNvPr id="392" name="Tinta 391">
              <a:extLst>
                <a:ext uri="{FF2B5EF4-FFF2-40B4-BE49-F238E27FC236}">
                  <a16:creationId xmlns:a16="http://schemas.microsoft.com/office/drawing/2014/main" id="{40B798B9-E1F0-463E-83D8-D181207E4F3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5">
          <xdr14:nvContentPartPr>
            <xdr14:cNvPr id="393" name="Tinta 392">
              <a:extLst>
                <a:ext uri="{FF2B5EF4-FFF2-40B4-BE49-F238E27FC236}">
                  <a16:creationId xmlns:a16="http://schemas.microsoft.com/office/drawing/2014/main" id="{28D621D1-98A5-4E25-A82B-B7441F48901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6">
          <xdr14:nvContentPartPr>
            <xdr14:cNvPr id="394" name="Tinta 393">
              <a:extLst>
                <a:ext uri="{FF2B5EF4-FFF2-40B4-BE49-F238E27FC236}">
                  <a16:creationId xmlns:a16="http://schemas.microsoft.com/office/drawing/2014/main" id="{FB6412BC-45D5-4B7A-8B79-FC0FFFC43C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7">
          <xdr14:nvContentPartPr>
            <xdr14:cNvPr id="395" name="Tinta 394">
              <a:extLst>
                <a:ext uri="{FF2B5EF4-FFF2-40B4-BE49-F238E27FC236}">
                  <a16:creationId xmlns:a16="http://schemas.microsoft.com/office/drawing/2014/main" id="{266B5C53-37CA-48FA-90F8-B11C2D9EA6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8">
          <xdr14:nvContentPartPr>
            <xdr14:cNvPr id="396" name="Tinta 395">
              <a:extLst>
                <a:ext uri="{FF2B5EF4-FFF2-40B4-BE49-F238E27FC236}">
                  <a16:creationId xmlns:a16="http://schemas.microsoft.com/office/drawing/2014/main" id="{0E0514FA-8399-4561-B8DA-68182F2EB8B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9">
          <xdr14:nvContentPartPr>
            <xdr14:cNvPr id="397" name="Tinta 396">
              <a:extLst>
                <a:ext uri="{FF2B5EF4-FFF2-40B4-BE49-F238E27FC236}">
                  <a16:creationId xmlns:a16="http://schemas.microsoft.com/office/drawing/2014/main" id="{169647E8-1138-4548-B68B-D9CCF326CED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0">
          <xdr14:nvContentPartPr>
            <xdr14:cNvPr id="398" name="Tinta 397">
              <a:extLst>
                <a:ext uri="{FF2B5EF4-FFF2-40B4-BE49-F238E27FC236}">
                  <a16:creationId xmlns:a16="http://schemas.microsoft.com/office/drawing/2014/main" id="{183947C4-0197-487B-82A7-E998D3850C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1">
          <xdr14:nvContentPartPr>
            <xdr14:cNvPr id="399" name="Tinta 398">
              <a:extLst>
                <a:ext uri="{FF2B5EF4-FFF2-40B4-BE49-F238E27FC236}">
                  <a16:creationId xmlns:a16="http://schemas.microsoft.com/office/drawing/2014/main" id="{F315A207-581D-432B-9D1A-971931443B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2">
          <xdr14:nvContentPartPr>
            <xdr14:cNvPr id="400" name="Tinta 399">
              <a:extLst>
                <a:ext uri="{FF2B5EF4-FFF2-40B4-BE49-F238E27FC236}">
                  <a16:creationId xmlns:a16="http://schemas.microsoft.com/office/drawing/2014/main" id="{86B62715-F555-46BB-9293-124D801C1D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3">
          <xdr14:nvContentPartPr>
            <xdr14:cNvPr id="401" name="Tinta 400">
              <a:extLst>
                <a:ext uri="{FF2B5EF4-FFF2-40B4-BE49-F238E27FC236}">
                  <a16:creationId xmlns:a16="http://schemas.microsoft.com/office/drawing/2014/main" id="{0ED754BF-4096-42AF-B4BE-CEB8D3FF4D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4">
          <xdr14:nvContentPartPr>
            <xdr14:cNvPr id="402" name="Tinta 401">
              <a:extLst>
                <a:ext uri="{FF2B5EF4-FFF2-40B4-BE49-F238E27FC236}">
                  <a16:creationId xmlns:a16="http://schemas.microsoft.com/office/drawing/2014/main" id="{D09D05D8-B1A3-4CDB-A28C-FE26617BE5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5">
          <xdr14:nvContentPartPr>
            <xdr14:cNvPr id="403" name="Tinta 402">
              <a:extLst>
                <a:ext uri="{FF2B5EF4-FFF2-40B4-BE49-F238E27FC236}">
                  <a16:creationId xmlns:a16="http://schemas.microsoft.com/office/drawing/2014/main" id="{D28BDB55-EC6E-49D9-90C1-61962A39AB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6">
          <xdr14:nvContentPartPr>
            <xdr14:cNvPr id="404" name="Tinta 403">
              <a:extLst>
                <a:ext uri="{FF2B5EF4-FFF2-40B4-BE49-F238E27FC236}">
                  <a16:creationId xmlns:a16="http://schemas.microsoft.com/office/drawing/2014/main" id="{53F3BEB1-B63D-4F3B-B4F2-54A2871ACC4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7">
          <xdr14:nvContentPartPr>
            <xdr14:cNvPr id="405" name="Tinta 404">
              <a:extLst>
                <a:ext uri="{FF2B5EF4-FFF2-40B4-BE49-F238E27FC236}">
                  <a16:creationId xmlns:a16="http://schemas.microsoft.com/office/drawing/2014/main" id="{687B5F00-0C89-4C6B-AC3D-9278B1F885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8">
          <xdr14:nvContentPartPr>
            <xdr14:cNvPr id="406" name="Tinta 405">
              <a:extLst>
                <a:ext uri="{FF2B5EF4-FFF2-40B4-BE49-F238E27FC236}">
                  <a16:creationId xmlns:a16="http://schemas.microsoft.com/office/drawing/2014/main" id="{BAFCF4BF-A787-4103-9BB9-DDC2EFBA09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9">
          <xdr14:nvContentPartPr>
            <xdr14:cNvPr id="407" name="Tinta 406">
              <a:extLst>
                <a:ext uri="{FF2B5EF4-FFF2-40B4-BE49-F238E27FC236}">
                  <a16:creationId xmlns:a16="http://schemas.microsoft.com/office/drawing/2014/main" id="{8E284059-E984-491C-B4A4-69633B27E3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0">
          <xdr14:nvContentPartPr>
            <xdr14:cNvPr id="408" name="Tinta 407">
              <a:extLst>
                <a:ext uri="{FF2B5EF4-FFF2-40B4-BE49-F238E27FC236}">
                  <a16:creationId xmlns:a16="http://schemas.microsoft.com/office/drawing/2014/main" id="{66659531-C11E-489C-BD07-1AE03C3C47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1">
          <xdr14:nvContentPartPr>
            <xdr14:cNvPr id="409" name="Tinta 408">
              <a:extLst>
                <a:ext uri="{FF2B5EF4-FFF2-40B4-BE49-F238E27FC236}">
                  <a16:creationId xmlns:a16="http://schemas.microsoft.com/office/drawing/2014/main" id="{3A0AB5AC-2395-4F2B-B8F4-4685334B13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2">
          <xdr14:nvContentPartPr>
            <xdr14:cNvPr id="410" name="Tinta 409">
              <a:extLst>
                <a:ext uri="{FF2B5EF4-FFF2-40B4-BE49-F238E27FC236}">
                  <a16:creationId xmlns:a16="http://schemas.microsoft.com/office/drawing/2014/main" id="{153F0991-E332-4553-91F2-3CB318A979C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3">
          <xdr14:nvContentPartPr>
            <xdr14:cNvPr id="411" name="Tinta 410">
              <a:extLst>
                <a:ext uri="{FF2B5EF4-FFF2-40B4-BE49-F238E27FC236}">
                  <a16:creationId xmlns:a16="http://schemas.microsoft.com/office/drawing/2014/main" id="{A7779E77-046A-47F9-9B82-0B44775F2E7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4">
          <xdr14:nvContentPartPr>
            <xdr14:cNvPr id="412" name="Tinta 411">
              <a:extLst>
                <a:ext uri="{FF2B5EF4-FFF2-40B4-BE49-F238E27FC236}">
                  <a16:creationId xmlns:a16="http://schemas.microsoft.com/office/drawing/2014/main" id="{793A9723-E797-49D0-9AB8-2C3AA81D5A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5">
          <xdr14:nvContentPartPr>
            <xdr14:cNvPr id="413" name="Tinta 412">
              <a:extLst>
                <a:ext uri="{FF2B5EF4-FFF2-40B4-BE49-F238E27FC236}">
                  <a16:creationId xmlns:a16="http://schemas.microsoft.com/office/drawing/2014/main" id="{CF11A8A1-1BEC-4255-9B08-B72AC70F00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6">
          <xdr14:nvContentPartPr>
            <xdr14:cNvPr id="414" name="Tinta 413">
              <a:extLst>
                <a:ext uri="{FF2B5EF4-FFF2-40B4-BE49-F238E27FC236}">
                  <a16:creationId xmlns:a16="http://schemas.microsoft.com/office/drawing/2014/main" id="{02E57735-A342-49DD-A091-CB29ED4EB0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7">
          <xdr14:nvContentPartPr>
            <xdr14:cNvPr id="415" name="Tinta 414">
              <a:extLst>
                <a:ext uri="{FF2B5EF4-FFF2-40B4-BE49-F238E27FC236}">
                  <a16:creationId xmlns:a16="http://schemas.microsoft.com/office/drawing/2014/main" id="{B8B06FA4-1A0B-4ECC-82F0-E3A5BD9F37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8">
          <xdr14:nvContentPartPr>
            <xdr14:cNvPr id="416" name="Tinta 415">
              <a:extLst>
                <a:ext uri="{FF2B5EF4-FFF2-40B4-BE49-F238E27FC236}">
                  <a16:creationId xmlns:a16="http://schemas.microsoft.com/office/drawing/2014/main" id="{C986AEE4-5A3E-4F51-8E3F-9075EB6EC3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9">
          <xdr14:nvContentPartPr>
            <xdr14:cNvPr id="417" name="Tinta 416">
              <a:extLst>
                <a:ext uri="{FF2B5EF4-FFF2-40B4-BE49-F238E27FC236}">
                  <a16:creationId xmlns:a16="http://schemas.microsoft.com/office/drawing/2014/main" id="{9E08977A-7214-4796-A3A8-ED9382D65C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0">
          <xdr14:nvContentPartPr>
            <xdr14:cNvPr id="418" name="Tinta 417">
              <a:extLst>
                <a:ext uri="{FF2B5EF4-FFF2-40B4-BE49-F238E27FC236}">
                  <a16:creationId xmlns:a16="http://schemas.microsoft.com/office/drawing/2014/main" id="{4800B030-60BB-43AB-93BD-016341F543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1">
          <xdr14:nvContentPartPr>
            <xdr14:cNvPr id="419" name="Tinta 418">
              <a:extLst>
                <a:ext uri="{FF2B5EF4-FFF2-40B4-BE49-F238E27FC236}">
                  <a16:creationId xmlns:a16="http://schemas.microsoft.com/office/drawing/2014/main" id="{53D20F5B-DA18-41EF-9082-EF5D2B3774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2">
          <xdr14:nvContentPartPr>
            <xdr14:cNvPr id="420" name="Tinta 419">
              <a:extLst>
                <a:ext uri="{FF2B5EF4-FFF2-40B4-BE49-F238E27FC236}">
                  <a16:creationId xmlns:a16="http://schemas.microsoft.com/office/drawing/2014/main" id="{46D2D6EB-46D3-4F2B-9EA8-36DEF31EB9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3">
          <xdr14:nvContentPartPr>
            <xdr14:cNvPr id="421" name="Tinta 420">
              <a:extLst>
                <a:ext uri="{FF2B5EF4-FFF2-40B4-BE49-F238E27FC236}">
                  <a16:creationId xmlns:a16="http://schemas.microsoft.com/office/drawing/2014/main" id="{1A885CFA-3EFF-4BCA-9A22-6CCCBC72F16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4">
          <xdr14:nvContentPartPr>
            <xdr14:cNvPr id="422" name="Tinta 421">
              <a:extLst>
                <a:ext uri="{FF2B5EF4-FFF2-40B4-BE49-F238E27FC236}">
                  <a16:creationId xmlns:a16="http://schemas.microsoft.com/office/drawing/2014/main" id="{EE4F9518-85E1-4432-9901-66E3A25CDB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5">
          <xdr14:nvContentPartPr>
            <xdr14:cNvPr id="423" name="Tinta 422">
              <a:extLst>
                <a:ext uri="{FF2B5EF4-FFF2-40B4-BE49-F238E27FC236}">
                  <a16:creationId xmlns:a16="http://schemas.microsoft.com/office/drawing/2014/main" id="{D789E9EB-5557-4E56-9613-F65D857504A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6">
          <xdr14:nvContentPartPr>
            <xdr14:cNvPr id="424" name="Tinta 423">
              <a:extLst>
                <a:ext uri="{FF2B5EF4-FFF2-40B4-BE49-F238E27FC236}">
                  <a16:creationId xmlns:a16="http://schemas.microsoft.com/office/drawing/2014/main" id="{9D7AC1C8-44EE-4651-9BD1-D1B23BD8585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7">
          <xdr14:nvContentPartPr>
            <xdr14:cNvPr id="425" name="Tinta 424">
              <a:extLst>
                <a:ext uri="{FF2B5EF4-FFF2-40B4-BE49-F238E27FC236}">
                  <a16:creationId xmlns:a16="http://schemas.microsoft.com/office/drawing/2014/main" id="{0DF8585A-69E8-41B4-8E64-648AB5F3BC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8">
          <xdr14:nvContentPartPr>
            <xdr14:cNvPr id="426" name="Tinta 425">
              <a:extLst>
                <a:ext uri="{FF2B5EF4-FFF2-40B4-BE49-F238E27FC236}">
                  <a16:creationId xmlns:a16="http://schemas.microsoft.com/office/drawing/2014/main" id="{DD287645-DDAA-41E9-B544-3B8AFDC3F3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9">
          <xdr14:nvContentPartPr>
            <xdr14:cNvPr id="427" name="Tinta 426">
              <a:extLst>
                <a:ext uri="{FF2B5EF4-FFF2-40B4-BE49-F238E27FC236}">
                  <a16:creationId xmlns:a16="http://schemas.microsoft.com/office/drawing/2014/main" id="{D0656C1B-9385-4DF8-8B14-01A4824C353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0">
          <xdr14:nvContentPartPr>
            <xdr14:cNvPr id="428" name="Tinta 427">
              <a:extLst>
                <a:ext uri="{FF2B5EF4-FFF2-40B4-BE49-F238E27FC236}">
                  <a16:creationId xmlns:a16="http://schemas.microsoft.com/office/drawing/2014/main" id="{DFB8DEEB-A6D9-4793-A59A-C2A48D33D9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1">
          <xdr14:nvContentPartPr>
            <xdr14:cNvPr id="429" name="Tinta 428">
              <a:extLst>
                <a:ext uri="{FF2B5EF4-FFF2-40B4-BE49-F238E27FC236}">
                  <a16:creationId xmlns:a16="http://schemas.microsoft.com/office/drawing/2014/main" id="{DC2C575B-06D3-490A-9D23-59B0DC0CA6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2">
          <xdr14:nvContentPartPr>
            <xdr14:cNvPr id="430" name="Tinta 429">
              <a:extLst>
                <a:ext uri="{FF2B5EF4-FFF2-40B4-BE49-F238E27FC236}">
                  <a16:creationId xmlns:a16="http://schemas.microsoft.com/office/drawing/2014/main" id="{7041BC28-DAAC-4235-A092-5F02FCC904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3">
          <xdr14:nvContentPartPr>
            <xdr14:cNvPr id="431" name="Tinta 430">
              <a:extLst>
                <a:ext uri="{FF2B5EF4-FFF2-40B4-BE49-F238E27FC236}">
                  <a16:creationId xmlns:a16="http://schemas.microsoft.com/office/drawing/2014/main" id="{7A5224E7-0136-49F0-8276-F8661E71B3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4">
          <xdr14:nvContentPartPr>
            <xdr14:cNvPr id="432" name="Tinta 431">
              <a:extLst>
                <a:ext uri="{FF2B5EF4-FFF2-40B4-BE49-F238E27FC236}">
                  <a16:creationId xmlns:a16="http://schemas.microsoft.com/office/drawing/2014/main" id="{E32909D0-04DB-4FB1-8760-37E8E2A26F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5">
          <xdr14:nvContentPartPr>
            <xdr14:cNvPr id="433" name="Tinta 432">
              <a:extLst>
                <a:ext uri="{FF2B5EF4-FFF2-40B4-BE49-F238E27FC236}">
                  <a16:creationId xmlns:a16="http://schemas.microsoft.com/office/drawing/2014/main" id="{BDF7E5F4-EFF8-43D8-A1DA-CE7264E611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6">
          <xdr14:nvContentPartPr>
            <xdr14:cNvPr id="434" name="Tinta 433">
              <a:extLst>
                <a:ext uri="{FF2B5EF4-FFF2-40B4-BE49-F238E27FC236}">
                  <a16:creationId xmlns:a16="http://schemas.microsoft.com/office/drawing/2014/main" id="{A631DA3E-5C52-4E7D-908F-C8FBCC18BDF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7">
          <xdr14:nvContentPartPr>
            <xdr14:cNvPr id="435" name="Tinta 434">
              <a:extLst>
                <a:ext uri="{FF2B5EF4-FFF2-40B4-BE49-F238E27FC236}">
                  <a16:creationId xmlns:a16="http://schemas.microsoft.com/office/drawing/2014/main" id="{3D8309EC-5DCF-4927-A22D-A51CA4B3A2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436" name="Tinta 435">
              <a:extLst>
                <a:ext uri="{FF2B5EF4-FFF2-40B4-BE49-F238E27FC236}">
                  <a16:creationId xmlns:a16="http://schemas.microsoft.com/office/drawing/2014/main" id="{DED3611E-AD5F-4CBD-9CD6-BA33493AE7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437" name="Tinta 436">
              <a:extLst>
                <a:ext uri="{FF2B5EF4-FFF2-40B4-BE49-F238E27FC236}">
                  <a16:creationId xmlns:a16="http://schemas.microsoft.com/office/drawing/2014/main" id="{D1D9667C-5808-4BC8-9BED-905B937CC9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438" name="Tinta 437">
              <a:extLst>
                <a:ext uri="{FF2B5EF4-FFF2-40B4-BE49-F238E27FC236}">
                  <a16:creationId xmlns:a16="http://schemas.microsoft.com/office/drawing/2014/main" id="{2A6E308E-D61A-4309-B9AC-FBBE34C993D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439" name="Tinta 438">
              <a:extLst>
                <a:ext uri="{FF2B5EF4-FFF2-40B4-BE49-F238E27FC236}">
                  <a16:creationId xmlns:a16="http://schemas.microsoft.com/office/drawing/2014/main" id="{4FA8DAAF-0DE7-460A-A985-16336C2111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440" name="Tinta 439">
              <a:extLst>
                <a:ext uri="{FF2B5EF4-FFF2-40B4-BE49-F238E27FC236}">
                  <a16:creationId xmlns:a16="http://schemas.microsoft.com/office/drawing/2014/main" id="{37ECEF4E-F25E-4061-B172-1FB59F3208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441" name="Tinta 440">
              <a:extLst>
                <a:ext uri="{FF2B5EF4-FFF2-40B4-BE49-F238E27FC236}">
                  <a16:creationId xmlns:a16="http://schemas.microsoft.com/office/drawing/2014/main" id="{E8CE30E0-0BBE-40DC-B665-D208A5B774B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442" name="Tinta 441">
              <a:extLst>
                <a:ext uri="{FF2B5EF4-FFF2-40B4-BE49-F238E27FC236}">
                  <a16:creationId xmlns:a16="http://schemas.microsoft.com/office/drawing/2014/main" id="{4B3C7DA8-29C4-47AF-AFE8-C16A579D80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443" name="Tinta 442">
              <a:extLst>
                <a:ext uri="{FF2B5EF4-FFF2-40B4-BE49-F238E27FC236}">
                  <a16:creationId xmlns:a16="http://schemas.microsoft.com/office/drawing/2014/main" id="{6E4714F4-C376-4A55-99E7-B2A2D3BAD3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444" name="Tinta 443">
              <a:extLst>
                <a:ext uri="{FF2B5EF4-FFF2-40B4-BE49-F238E27FC236}">
                  <a16:creationId xmlns:a16="http://schemas.microsoft.com/office/drawing/2014/main" id="{BD881F03-0225-467C-BE83-7D5EEA2968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445" name="Tinta 444">
              <a:extLst>
                <a:ext uri="{FF2B5EF4-FFF2-40B4-BE49-F238E27FC236}">
                  <a16:creationId xmlns:a16="http://schemas.microsoft.com/office/drawing/2014/main" id="{F6CF2BEC-AAE1-426B-BD7E-5A9A1047B0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446" name="Tinta 445">
              <a:extLst>
                <a:ext uri="{FF2B5EF4-FFF2-40B4-BE49-F238E27FC236}">
                  <a16:creationId xmlns:a16="http://schemas.microsoft.com/office/drawing/2014/main" id="{4AA27655-A632-4200-8B89-647DEECB1C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447" name="Tinta 446">
              <a:extLst>
                <a:ext uri="{FF2B5EF4-FFF2-40B4-BE49-F238E27FC236}">
                  <a16:creationId xmlns:a16="http://schemas.microsoft.com/office/drawing/2014/main" id="{BBF1947F-9DF2-482E-9D75-4AB99256E1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448" name="Tinta 447">
              <a:extLst>
                <a:ext uri="{FF2B5EF4-FFF2-40B4-BE49-F238E27FC236}">
                  <a16:creationId xmlns:a16="http://schemas.microsoft.com/office/drawing/2014/main" id="{F8C8F8A6-E10F-41AA-8A08-00744B6031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449" name="Tinta 448">
              <a:extLst>
                <a:ext uri="{FF2B5EF4-FFF2-40B4-BE49-F238E27FC236}">
                  <a16:creationId xmlns:a16="http://schemas.microsoft.com/office/drawing/2014/main" id="{48EA159C-EE88-4012-8EF2-2C91B9E0D8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450" name="Tinta 449">
              <a:extLst>
                <a:ext uri="{FF2B5EF4-FFF2-40B4-BE49-F238E27FC236}">
                  <a16:creationId xmlns:a16="http://schemas.microsoft.com/office/drawing/2014/main" id="{DCD300A0-7DD7-497E-845E-C01D17444B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451" name="Tinta 450">
              <a:extLst>
                <a:ext uri="{FF2B5EF4-FFF2-40B4-BE49-F238E27FC236}">
                  <a16:creationId xmlns:a16="http://schemas.microsoft.com/office/drawing/2014/main" id="{42AB0D5B-4DC6-445A-87F9-9658C9292D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452" name="Tinta 451">
              <a:extLst>
                <a:ext uri="{FF2B5EF4-FFF2-40B4-BE49-F238E27FC236}">
                  <a16:creationId xmlns:a16="http://schemas.microsoft.com/office/drawing/2014/main" id="{B64055B0-B33C-49FF-9A6F-F81C092CF7B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453" name="Tinta 452">
              <a:extLst>
                <a:ext uri="{FF2B5EF4-FFF2-40B4-BE49-F238E27FC236}">
                  <a16:creationId xmlns:a16="http://schemas.microsoft.com/office/drawing/2014/main" id="{9026EF5F-F2B8-4C59-BCD8-3D2A320BBC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454" name="Tinta 453">
              <a:extLst>
                <a:ext uri="{FF2B5EF4-FFF2-40B4-BE49-F238E27FC236}">
                  <a16:creationId xmlns:a16="http://schemas.microsoft.com/office/drawing/2014/main" id="{46619EF9-1E6B-45A2-AD7B-2A67F69615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455" name="Tinta 454">
              <a:extLst>
                <a:ext uri="{FF2B5EF4-FFF2-40B4-BE49-F238E27FC236}">
                  <a16:creationId xmlns:a16="http://schemas.microsoft.com/office/drawing/2014/main" id="{AF051B46-F3D2-492A-8599-D1348918B0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456" name="Tinta 455">
              <a:extLst>
                <a:ext uri="{FF2B5EF4-FFF2-40B4-BE49-F238E27FC236}">
                  <a16:creationId xmlns:a16="http://schemas.microsoft.com/office/drawing/2014/main" id="{FD4CAB02-A881-4838-B1F7-4E4A704A51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457" name="Tinta 456">
              <a:extLst>
                <a:ext uri="{FF2B5EF4-FFF2-40B4-BE49-F238E27FC236}">
                  <a16:creationId xmlns:a16="http://schemas.microsoft.com/office/drawing/2014/main" id="{21AE12C6-76A9-4871-9DE7-DEC89DB3BE1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458" name="Tinta 457">
              <a:extLst>
                <a:ext uri="{FF2B5EF4-FFF2-40B4-BE49-F238E27FC236}">
                  <a16:creationId xmlns:a16="http://schemas.microsoft.com/office/drawing/2014/main" id="{BE3AE840-4063-4DD6-B9F2-6FE15BA4C9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459" name="Tinta 458">
              <a:extLst>
                <a:ext uri="{FF2B5EF4-FFF2-40B4-BE49-F238E27FC236}">
                  <a16:creationId xmlns:a16="http://schemas.microsoft.com/office/drawing/2014/main" id="{05B8169D-DB7D-4C53-8BC9-158F84092B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460" name="Tinta 459">
              <a:extLst>
                <a:ext uri="{FF2B5EF4-FFF2-40B4-BE49-F238E27FC236}">
                  <a16:creationId xmlns:a16="http://schemas.microsoft.com/office/drawing/2014/main" id="{DA645E2B-4A88-4E14-91DA-6366725B7B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461" name="Tinta 460">
              <a:extLst>
                <a:ext uri="{FF2B5EF4-FFF2-40B4-BE49-F238E27FC236}">
                  <a16:creationId xmlns:a16="http://schemas.microsoft.com/office/drawing/2014/main" id="{BB1FB599-2373-41DC-AAD8-F85092E5E5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462" name="Tinta 461">
              <a:extLst>
                <a:ext uri="{FF2B5EF4-FFF2-40B4-BE49-F238E27FC236}">
                  <a16:creationId xmlns:a16="http://schemas.microsoft.com/office/drawing/2014/main" id="{1D375497-FC93-4F96-A790-E4658D0E0C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463" name="Tinta 462">
              <a:extLst>
                <a:ext uri="{FF2B5EF4-FFF2-40B4-BE49-F238E27FC236}">
                  <a16:creationId xmlns:a16="http://schemas.microsoft.com/office/drawing/2014/main" id="{693FC322-20C7-4402-9219-D54296D18B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464" name="Tinta 463">
              <a:extLst>
                <a:ext uri="{FF2B5EF4-FFF2-40B4-BE49-F238E27FC236}">
                  <a16:creationId xmlns:a16="http://schemas.microsoft.com/office/drawing/2014/main" id="{A6081D8E-308B-483B-B168-8BBF167F36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465" name="Tinta 464">
              <a:extLst>
                <a:ext uri="{FF2B5EF4-FFF2-40B4-BE49-F238E27FC236}">
                  <a16:creationId xmlns:a16="http://schemas.microsoft.com/office/drawing/2014/main" id="{FD339D13-DE4E-42A1-92A4-8EF2244569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466" name="Tinta 465">
              <a:extLst>
                <a:ext uri="{FF2B5EF4-FFF2-40B4-BE49-F238E27FC236}">
                  <a16:creationId xmlns:a16="http://schemas.microsoft.com/office/drawing/2014/main" id="{45B49167-E62A-433F-ABC5-2950B622E89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467" name="Tinta 466">
              <a:extLst>
                <a:ext uri="{FF2B5EF4-FFF2-40B4-BE49-F238E27FC236}">
                  <a16:creationId xmlns:a16="http://schemas.microsoft.com/office/drawing/2014/main" id="{BCC30C34-5CEB-414A-A0CF-B635426E21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68" name="Tinta 467">
              <a:extLst>
                <a:ext uri="{FF2B5EF4-FFF2-40B4-BE49-F238E27FC236}">
                  <a16:creationId xmlns:a16="http://schemas.microsoft.com/office/drawing/2014/main" id="{D604A6E5-0ADF-483F-9E28-D3F504C3A5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69" name="Tinta 468">
              <a:extLst>
                <a:ext uri="{FF2B5EF4-FFF2-40B4-BE49-F238E27FC236}">
                  <a16:creationId xmlns:a16="http://schemas.microsoft.com/office/drawing/2014/main" id="{ADD43588-887A-4F03-A6F8-3FF3E337E3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70" name="Tinta 469">
              <a:extLst>
                <a:ext uri="{FF2B5EF4-FFF2-40B4-BE49-F238E27FC236}">
                  <a16:creationId xmlns:a16="http://schemas.microsoft.com/office/drawing/2014/main" id="{225561A2-3EFB-477A-8609-8CAC36A043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71" name="Tinta 470">
              <a:extLst>
                <a:ext uri="{FF2B5EF4-FFF2-40B4-BE49-F238E27FC236}">
                  <a16:creationId xmlns:a16="http://schemas.microsoft.com/office/drawing/2014/main" id="{ADE5BB2A-CADB-4165-94A3-9985EE2075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72" name="Tinta 471">
              <a:extLst>
                <a:ext uri="{FF2B5EF4-FFF2-40B4-BE49-F238E27FC236}">
                  <a16:creationId xmlns:a16="http://schemas.microsoft.com/office/drawing/2014/main" id="{E405FB1D-5B8E-442B-AC86-077ED7F349D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73" name="Tinta 472">
              <a:extLst>
                <a:ext uri="{FF2B5EF4-FFF2-40B4-BE49-F238E27FC236}">
                  <a16:creationId xmlns:a16="http://schemas.microsoft.com/office/drawing/2014/main" id="{4164C111-51FC-496E-8C5C-D2701A6B2B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74" name="Tinta 473">
              <a:extLst>
                <a:ext uri="{FF2B5EF4-FFF2-40B4-BE49-F238E27FC236}">
                  <a16:creationId xmlns:a16="http://schemas.microsoft.com/office/drawing/2014/main" id="{3DE55C34-7AFC-42D5-A1AB-5CC02B04EEB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5" name="Tinta 474">
              <a:extLst>
                <a:ext uri="{FF2B5EF4-FFF2-40B4-BE49-F238E27FC236}">
                  <a16:creationId xmlns:a16="http://schemas.microsoft.com/office/drawing/2014/main" id="{1A6AD60E-A2A6-4949-9B6D-4C9066C0BCA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76" name="Tinta 475">
              <a:extLst>
                <a:ext uri="{FF2B5EF4-FFF2-40B4-BE49-F238E27FC236}">
                  <a16:creationId xmlns:a16="http://schemas.microsoft.com/office/drawing/2014/main" id="{ED409B28-C87C-43E0-8385-88E759F109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77" name="Tinta 476">
              <a:extLst>
                <a:ext uri="{FF2B5EF4-FFF2-40B4-BE49-F238E27FC236}">
                  <a16:creationId xmlns:a16="http://schemas.microsoft.com/office/drawing/2014/main" id="{647E7857-6067-4572-B910-DCF5BDEAE8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478" name="Tinta 477">
              <a:extLst>
                <a:ext uri="{FF2B5EF4-FFF2-40B4-BE49-F238E27FC236}">
                  <a16:creationId xmlns:a16="http://schemas.microsoft.com/office/drawing/2014/main" id="{1715AB56-ED83-49B8-8C6A-F3EAAAD5BD1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479" name="Tinta 478">
              <a:extLst>
                <a:ext uri="{FF2B5EF4-FFF2-40B4-BE49-F238E27FC236}">
                  <a16:creationId xmlns:a16="http://schemas.microsoft.com/office/drawing/2014/main" id="{414AF9F5-5CC2-4867-8DEE-2E2A87FFCE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480" name="Tinta 479">
              <a:extLst>
                <a:ext uri="{FF2B5EF4-FFF2-40B4-BE49-F238E27FC236}">
                  <a16:creationId xmlns:a16="http://schemas.microsoft.com/office/drawing/2014/main" id="{C377FFDF-44D5-4378-8D4B-1F05159E3D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481" name="Tinta 480">
              <a:extLst>
                <a:ext uri="{FF2B5EF4-FFF2-40B4-BE49-F238E27FC236}">
                  <a16:creationId xmlns:a16="http://schemas.microsoft.com/office/drawing/2014/main" id="{770B5938-8C8A-49F2-AE7A-280B385793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482" name="Tinta 481">
              <a:extLst>
                <a:ext uri="{FF2B5EF4-FFF2-40B4-BE49-F238E27FC236}">
                  <a16:creationId xmlns:a16="http://schemas.microsoft.com/office/drawing/2014/main" id="{53E6AF3C-C484-44B8-8DE7-3EBA6D2117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483" name="Tinta 482">
              <a:extLst>
                <a:ext uri="{FF2B5EF4-FFF2-40B4-BE49-F238E27FC236}">
                  <a16:creationId xmlns:a16="http://schemas.microsoft.com/office/drawing/2014/main" id="{F5BF2EFE-68D7-4647-A0BA-A5835C5FF1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484" name="Tinta 483">
              <a:extLst>
                <a:ext uri="{FF2B5EF4-FFF2-40B4-BE49-F238E27FC236}">
                  <a16:creationId xmlns:a16="http://schemas.microsoft.com/office/drawing/2014/main" id="{73E6D218-E35A-4640-B686-FFD7D0D78D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485" name="Tinta 484">
              <a:extLst>
                <a:ext uri="{FF2B5EF4-FFF2-40B4-BE49-F238E27FC236}">
                  <a16:creationId xmlns:a16="http://schemas.microsoft.com/office/drawing/2014/main" id="{13C755B7-88E7-464E-B078-82DAF6D280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486" name="Tinta 485">
              <a:extLst>
                <a:ext uri="{FF2B5EF4-FFF2-40B4-BE49-F238E27FC236}">
                  <a16:creationId xmlns:a16="http://schemas.microsoft.com/office/drawing/2014/main" id="{3E2FAB65-2ECD-47FB-BAA0-DBE064A18F2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487" name="Tinta 486">
              <a:extLst>
                <a:ext uri="{FF2B5EF4-FFF2-40B4-BE49-F238E27FC236}">
                  <a16:creationId xmlns:a16="http://schemas.microsoft.com/office/drawing/2014/main" id="{D1171789-7554-408B-BC11-87D0CC9CF63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488" name="Tinta 487">
              <a:extLst>
                <a:ext uri="{FF2B5EF4-FFF2-40B4-BE49-F238E27FC236}">
                  <a16:creationId xmlns:a16="http://schemas.microsoft.com/office/drawing/2014/main" id="{40A3A779-526D-44AA-A4DE-4EF323E407B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489" name="Tinta 488">
              <a:extLst>
                <a:ext uri="{FF2B5EF4-FFF2-40B4-BE49-F238E27FC236}">
                  <a16:creationId xmlns:a16="http://schemas.microsoft.com/office/drawing/2014/main" id="{DAF6E0F5-7A72-410C-B4D5-DAA9B54F94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490" name="Tinta 489">
              <a:extLst>
                <a:ext uri="{FF2B5EF4-FFF2-40B4-BE49-F238E27FC236}">
                  <a16:creationId xmlns:a16="http://schemas.microsoft.com/office/drawing/2014/main" id="{A062D640-7B15-423D-B73E-DA8CE7ED2B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491" name="Tinta 490">
              <a:extLst>
                <a:ext uri="{FF2B5EF4-FFF2-40B4-BE49-F238E27FC236}">
                  <a16:creationId xmlns:a16="http://schemas.microsoft.com/office/drawing/2014/main" id="{5B487BF4-F95F-4017-AE65-8D664C8E45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492" name="Tinta 491">
              <a:extLst>
                <a:ext uri="{FF2B5EF4-FFF2-40B4-BE49-F238E27FC236}">
                  <a16:creationId xmlns:a16="http://schemas.microsoft.com/office/drawing/2014/main" id="{27DA97BE-7B05-4A43-A9E1-407C27B8D4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493" name="Tinta 492">
              <a:extLst>
                <a:ext uri="{FF2B5EF4-FFF2-40B4-BE49-F238E27FC236}">
                  <a16:creationId xmlns:a16="http://schemas.microsoft.com/office/drawing/2014/main" id="{80379B0E-F0FE-4489-88C3-4EFBAFC370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494" name="Tinta 493">
              <a:extLst>
                <a:ext uri="{FF2B5EF4-FFF2-40B4-BE49-F238E27FC236}">
                  <a16:creationId xmlns:a16="http://schemas.microsoft.com/office/drawing/2014/main" id="{996A5312-D1F7-47D6-BD8F-2CB7C5BD7D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495" name="Tinta 494">
              <a:extLst>
                <a:ext uri="{FF2B5EF4-FFF2-40B4-BE49-F238E27FC236}">
                  <a16:creationId xmlns:a16="http://schemas.microsoft.com/office/drawing/2014/main" id="{50696BC9-0CF2-4480-B739-EBEE3AE356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496" name="Tinta 495">
              <a:extLst>
                <a:ext uri="{FF2B5EF4-FFF2-40B4-BE49-F238E27FC236}">
                  <a16:creationId xmlns:a16="http://schemas.microsoft.com/office/drawing/2014/main" id="{47E6029D-B4FA-4351-9A86-097FFA88D7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497" name="Tinta 496">
              <a:extLst>
                <a:ext uri="{FF2B5EF4-FFF2-40B4-BE49-F238E27FC236}">
                  <a16:creationId xmlns:a16="http://schemas.microsoft.com/office/drawing/2014/main" id="{FFD5EC9A-3FAF-4ABF-AB54-979352380D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498" name="Tinta 497">
              <a:extLst>
                <a:ext uri="{FF2B5EF4-FFF2-40B4-BE49-F238E27FC236}">
                  <a16:creationId xmlns:a16="http://schemas.microsoft.com/office/drawing/2014/main" id="{421042F1-CBAC-445D-BE6F-C8AD888A50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499" name="Tinta 498">
              <a:extLst>
                <a:ext uri="{FF2B5EF4-FFF2-40B4-BE49-F238E27FC236}">
                  <a16:creationId xmlns:a16="http://schemas.microsoft.com/office/drawing/2014/main" id="{EB322770-23A0-4652-B969-041F18BAFEA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500" name="Tinta 499">
              <a:extLst>
                <a:ext uri="{FF2B5EF4-FFF2-40B4-BE49-F238E27FC236}">
                  <a16:creationId xmlns:a16="http://schemas.microsoft.com/office/drawing/2014/main" id="{E83C2762-3A60-4AF1-BEE7-296605AE4E3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501" name="Tinta 500">
              <a:extLst>
                <a:ext uri="{FF2B5EF4-FFF2-40B4-BE49-F238E27FC236}">
                  <a16:creationId xmlns:a16="http://schemas.microsoft.com/office/drawing/2014/main" id="{8BBC7A5B-E43E-4DA3-8814-BA4A78DB02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502" name="Tinta 501">
              <a:extLst>
                <a:ext uri="{FF2B5EF4-FFF2-40B4-BE49-F238E27FC236}">
                  <a16:creationId xmlns:a16="http://schemas.microsoft.com/office/drawing/2014/main" id="{7C38FD90-9431-45C5-B0EA-408CE345045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503" name="Tinta 502">
              <a:extLst>
                <a:ext uri="{FF2B5EF4-FFF2-40B4-BE49-F238E27FC236}">
                  <a16:creationId xmlns:a16="http://schemas.microsoft.com/office/drawing/2014/main" id="{3D7C6B5B-1596-4279-AC39-37532C72B3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504" name="Tinta 503">
              <a:extLst>
                <a:ext uri="{FF2B5EF4-FFF2-40B4-BE49-F238E27FC236}">
                  <a16:creationId xmlns:a16="http://schemas.microsoft.com/office/drawing/2014/main" id="{0F5814F6-9578-4706-A319-BADDF20ECB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505" name="Tinta 504">
              <a:extLst>
                <a:ext uri="{FF2B5EF4-FFF2-40B4-BE49-F238E27FC236}">
                  <a16:creationId xmlns:a16="http://schemas.microsoft.com/office/drawing/2014/main" id="{97E3B464-A7DB-40E4-9E6E-FBE2A0C4CF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506" name="Tinta 505">
              <a:extLst>
                <a:ext uri="{FF2B5EF4-FFF2-40B4-BE49-F238E27FC236}">
                  <a16:creationId xmlns:a16="http://schemas.microsoft.com/office/drawing/2014/main" id="{ED9E6EA4-C09E-4B38-A66A-AF908BF652D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507" name="Tinta 506">
              <a:extLst>
                <a:ext uri="{FF2B5EF4-FFF2-40B4-BE49-F238E27FC236}">
                  <a16:creationId xmlns:a16="http://schemas.microsoft.com/office/drawing/2014/main" id="{D1798A3F-97D9-4446-9597-2EB8620550C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508" name="Tinta 507">
              <a:extLst>
                <a:ext uri="{FF2B5EF4-FFF2-40B4-BE49-F238E27FC236}">
                  <a16:creationId xmlns:a16="http://schemas.microsoft.com/office/drawing/2014/main" id="{5FFB88A3-F98B-49D7-8286-4F0A30DE27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509" name="Tinta 508">
              <a:extLst>
                <a:ext uri="{FF2B5EF4-FFF2-40B4-BE49-F238E27FC236}">
                  <a16:creationId xmlns:a16="http://schemas.microsoft.com/office/drawing/2014/main" id="{B6672E8E-F298-49B8-BF23-4199EEFB72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510" name="Tinta 509">
              <a:extLst>
                <a:ext uri="{FF2B5EF4-FFF2-40B4-BE49-F238E27FC236}">
                  <a16:creationId xmlns:a16="http://schemas.microsoft.com/office/drawing/2014/main" id="{A02830CE-2CA2-4374-ACBF-720EF4798C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511" name="Tinta 510">
              <a:extLst>
                <a:ext uri="{FF2B5EF4-FFF2-40B4-BE49-F238E27FC236}">
                  <a16:creationId xmlns:a16="http://schemas.microsoft.com/office/drawing/2014/main" id="{701CA950-5729-4F93-B31F-BE1A76B217E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512" name="Tinta 511">
              <a:extLst>
                <a:ext uri="{FF2B5EF4-FFF2-40B4-BE49-F238E27FC236}">
                  <a16:creationId xmlns:a16="http://schemas.microsoft.com/office/drawing/2014/main" id="{0D5FEBFC-BCD3-4E22-8204-C626BC9FDA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513" name="Tinta 512">
              <a:extLst>
                <a:ext uri="{FF2B5EF4-FFF2-40B4-BE49-F238E27FC236}">
                  <a16:creationId xmlns:a16="http://schemas.microsoft.com/office/drawing/2014/main" id="{0D50C9F8-CC2C-4E1B-841C-01DD23AB489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514" name="Tinta 513">
              <a:extLst>
                <a:ext uri="{FF2B5EF4-FFF2-40B4-BE49-F238E27FC236}">
                  <a16:creationId xmlns:a16="http://schemas.microsoft.com/office/drawing/2014/main" id="{0D0468D7-01B4-48A2-AEE1-E6636207267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515" name="Tinta 514">
              <a:extLst>
                <a:ext uri="{FF2B5EF4-FFF2-40B4-BE49-F238E27FC236}">
                  <a16:creationId xmlns:a16="http://schemas.microsoft.com/office/drawing/2014/main" id="{C1307A8A-DB57-46C9-8A2E-2428B74C35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516" name="Tinta 515">
              <a:extLst>
                <a:ext uri="{FF2B5EF4-FFF2-40B4-BE49-F238E27FC236}">
                  <a16:creationId xmlns:a16="http://schemas.microsoft.com/office/drawing/2014/main" id="{C3307743-861E-4B65-A6ED-31530AA3D2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517" name="Tinta 516">
              <a:extLst>
                <a:ext uri="{FF2B5EF4-FFF2-40B4-BE49-F238E27FC236}">
                  <a16:creationId xmlns:a16="http://schemas.microsoft.com/office/drawing/2014/main" id="{A572AD78-965C-437B-B2AE-076DD7886A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518" name="Tinta 517">
              <a:extLst>
                <a:ext uri="{FF2B5EF4-FFF2-40B4-BE49-F238E27FC236}">
                  <a16:creationId xmlns:a16="http://schemas.microsoft.com/office/drawing/2014/main" id="{5672AA02-D171-4E3C-B5A4-DC7CAE1CEA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519" name="Tinta 518">
              <a:extLst>
                <a:ext uri="{FF2B5EF4-FFF2-40B4-BE49-F238E27FC236}">
                  <a16:creationId xmlns:a16="http://schemas.microsoft.com/office/drawing/2014/main" id="{5D07203F-8584-4966-AC86-70FC9A4B87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520" name="Tinta 519">
              <a:extLst>
                <a:ext uri="{FF2B5EF4-FFF2-40B4-BE49-F238E27FC236}">
                  <a16:creationId xmlns:a16="http://schemas.microsoft.com/office/drawing/2014/main" id="{58F5A327-5A98-448B-9607-BC6FAB588C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521" name="Tinta 520">
              <a:extLst>
                <a:ext uri="{FF2B5EF4-FFF2-40B4-BE49-F238E27FC236}">
                  <a16:creationId xmlns:a16="http://schemas.microsoft.com/office/drawing/2014/main" id="{3B8AC4C0-EA03-4554-860F-7389B7B769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522" name="Tinta 521">
              <a:extLst>
                <a:ext uri="{FF2B5EF4-FFF2-40B4-BE49-F238E27FC236}">
                  <a16:creationId xmlns:a16="http://schemas.microsoft.com/office/drawing/2014/main" id="{021687E3-88A0-440E-8623-A59B7B6BFC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523" name="Tinta 522">
              <a:extLst>
                <a:ext uri="{FF2B5EF4-FFF2-40B4-BE49-F238E27FC236}">
                  <a16:creationId xmlns:a16="http://schemas.microsoft.com/office/drawing/2014/main" id="{A75D8442-B3B9-4574-AFD8-564B8FCAACE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524" name="Tinta 523">
              <a:extLst>
                <a:ext uri="{FF2B5EF4-FFF2-40B4-BE49-F238E27FC236}">
                  <a16:creationId xmlns:a16="http://schemas.microsoft.com/office/drawing/2014/main" id="{13F68861-0D0C-4AE9-9104-E2EC36802F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525" name="Tinta 524">
              <a:extLst>
                <a:ext uri="{FF2B5EF4-FFF2-40B4-BE49-F238E27FC236}">
                  <a16:creationId xmlns:a16="http://schemas.microsoft.com/office/drawing/2014/main" id="{6BDC9B47-BEFA-4CA5-B3E5-0C29E796A8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526" name="Tinta 525">
              <a:extLst>
                <a:ext uri="{FF2B5EF4-FFF2-40B4-BE49-F238E27FC236}">
                  <a16:creationId xmlns:a16="http://schemas.microsoft.com/office/drawing/2014/main" id="{C26C10F2-C6A8-49C6-95B5-CBC1F1582E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527" name="Tinta 526">
              <a:extLst>
                <a:ext uri="{FF2B5EF4-FFF2-40B4-BE49-F238E27FC236}">
                  <a16:creationId xmlns:a16="http://schemas.microsoft.com/office/drawing/2014/main" id="{1720B811-514D-496D-AD28-5A3A21006F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528" name="Tinta 527">
              <a:extLst>
                <a:ext uri="{FF2B5EF4-FFF2-40B4-BE49-F238E27FC236}">
                  <a16:creationId xmlns:a16="http://schemas.microsoft.com/office/drawing/2014/main" id="{A42C99FF-597D-479C-8FC8-92FD65FD312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529" name="Tinta 528">
              <a:extLst>
                <a:ext uri="{FF2B5EF4-FFF2-40B4-BE49-F238E27FC236}">
                  <a16:creationId xmlns:a16="http://schemas.microsoft.com/office/drawing/2014/main" id="{3C277DED-9347-4420-9310-DC4DFDA33A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530" name="Tinta 529">
              <a:extLst>
                <a:ext uri="{FF2B5EF4-FFF2-40B4-BE49-F238E27FC236}">
                  <a16:creationId xmlns:a16="http://schemas.microsoft.com/office/drawing/2014/main" id="{408EF8E8-123A-4010-884A-27411276AC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531" name="Tinta 530">
              <a:extLst>
                <a:ext uri="{FF2B5EF4-FFF2-40B4-BE49-F238E27FC236}">
                  <a16:creationId xmlns:a16="http://schemas.microsoft.com/office/drawing/2014/main" id="{9703E48A-0126-4BD3-9039-6AECD99559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532" name="Tinta 531">
              <a:extLst>
                <a:ext uri="{FF2B5EF4-FFF2-40B4-BE49-F238E27FC236}">
                  <a16:creationId xmlns:a16="http://schemas.microsoft.com/office/drawing/2014/main" id="{2808BDC8-1306-49E2-AB55-80D099D930C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533" name="Tinta 532">
              <a:extLst>
                <a:ext uri="{FF2B5EF4-FFF2-40B4-BE49-F238E27FC236}">
                  <a16:creationId xmlns:a16="http://schemas.microsoft.com/office/drawing/2014/main" id="{230AFA6C-4BA5-483F-8B23-D7DD37DFCD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534" name="Tinta 533">
              <a:extLst>
                <a:ext uri="{FF2B5EF4-FFF2-40B4-BE49-F238E27FC236}">
                  <a16:creationId xmlns:a16="http://schemas.microsoft.com/office/drawing/2014/main" id="{FEAA9A24-295A-4832-906B-45F11B0FFA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535" name="Tinta 534">
              <a:extLst>
                <a:ext uri="{FF2B5EF4-FFF2-40B4-BE49-F238E27FC236}">
                  <a16:creationId xmlns:a16="http://schemas.microsoft.com/office/drawing/2014/main" id="{2BE659A9-9093-497E-B400-DAFDEDC588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536" name="Tinta 535">
              <a:extLst>
                <a:ext uri="{FF2B5EF4-FFF2-40B4-BE49-F238E27FC236}">
                  <a16:creationId xmlns:a16="http://schemas.microsoft.com/office/drawing/2014/main" id="{3CE84723-848C-4564-9B55-80BA6759A58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537" name="Tinta 536">
              <a:extLst>
                <a:ext uri="{FF2B5EF4-FFF2-40B4-BE49-F238E27FC236}">
                  <a16:creationId xmlns:a16="http://schemas.microsoft.com/office/drawing/2014/main" id="{AF84814C-3D3E-4421-980D-094EC9DE39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538" name="Tinta 537">
              <a:extLst>
                <a:ext uri="{FF2B5EF4-FFF2-40B4-BE49-F238E27FC236}">
                  <a16:creationId xmlns:a16="http://schemas.microsoft.com/office/drawing/2014/main" id="{940C9AF9-A054-4F59-8034-50AD3264F7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539" name="Tinta 538">
              <a:extLst>
                <a:ext uri="{FF2B5EF4-FFF2-40B4-BE49-F238E27FC236}">
                  <a16:creationId xmlns:a16="http://schemas.microsoft.com/office/drawing/2014/main" id="{68B56E56-D717-4F5D-849D-164EECE3A1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540" name="Tinta 539">
              <a:extLst>
                <a:ext uri="{FF2B5EF4-FFF2-40B4-BE49-F238E27FC236}">
                  <a16:creationId xmlns:a16="http://schemas.microsoft.com/office/drawing/2014/main" id="{24F8D49D-3E9F-4EEB-99E5-587116F560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541" name="Tinta 540">
              <a:extLst>
                <a:ext uri="{FF2B5EF4-FFF2-40B4-BE49-F238E27FC236}">
                  <a16:creationId xmlns:a16="http://schemas.microsoft.com/office/drawing/2014/main" id="{1D327AE1-AD7A-4D00-8D2A-D7EE0084E4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542" name="Tinta 541">
              <a:extLst>
                <a:ext uri="{FF2B5EF4-FFF2-40B4-BE49-F238E27FC236}">
                  <a16:creationId xmlns:a16="http://schemas.microsoft.com/office/drawing/2014/main" id="{8EC8ED57-AC8F-488E-A48D-2FEF6449AE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543" name="Tinta 542">
              <a:extLst>
                <a:ext uri="{FF2B5EF4-FFF2-40B4-BE49-F238E27FC236}">
                  <a16:creationId xmlns:a16="http://schemas.microsoft.com/office/drawing/2014/main" id="{1DDCEC63-61BA-4289-8279-004572102D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544" name="Tinta 543">
              <a:extLst>
                <a:ext uri="{FF2B5EF4-FFF2-40B4-BE49-F238E27FC236}">
                  <a16:creationId xmlns:a16="http://schemas.microsoft.com/office/drawing/2014/main" id="{7B0343FA-FB47-4D6B-B9D0-9D0D184D86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545" name="Tinta 544">
              <a:extLst>
                <a:ext uri="{FF2B5EF4-FFF2-40B4-BE49-F238E27FC236}">
                  <a16:creationId xmlns:a16="http://schemas.microsoft.com/office/drawing/2014/main" id="{28DCEED4-6559-4229-A522-DE9A6C32EB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546" name="Tinta 545">
              <a:extLst>
                <a:ext uri="{FF2B5EF4-FFF2-40B4-BE49-F238E27FC236}">
                  <a16:creationId xmlns:a16="http://schemas.microsoft.com/office/drawing/2014/main" id="{E331071B-611D-4DFA-879A-5F20B7BDFE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547" name="Tinta 546">
              <a:extLst>
                <a:ext uri="{FF2B5EF4-FFF2-40B4-BE49-F238E27FC236}">
                  <a16:creationId xmlns:a16="http://schemas.microsoft.com/office/drawing/2014/main" id="{BEDAC5AC-A6AB-4812-90F2-010253F340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548" name="Tinta 547">
              <a:extLst>
                <a:ext uri="{FF2B5EF4-FFF2-40B4-BE49-F238E27FC236}">
                  <a16:creationId xmlns:a16="http://schemas.microsoft.com/office/drawing/2014/main" id="{D3A76CD9-DF8B-4DAF-A5CF-963DC6894B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549" name="Tinta 548">
              <a:extLst>
                <a:ext uri="{FF2B5EF4-FFF2-40B4-BE49-F238E27FC236}">
                  <a16:creationId xmlns:a16="http://schemas.microsoft.com/office/drawing/2014/main" id="{C20526D4-ED4A-4E91-8737-0471F9B4DC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550" name="Tinta 549">
              <a:extLst>
                <a:ext uri="{FF2B5EF4-FFF2-40B4-BE49-F238E27FC236}">
                  <a16:creationId xmlns:a16="http://schemas.microsoft.com/office/drawing/2014/main" id="{FBA04D85-F96D-43D1-A18B-635C379CFF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551" name="Tinta 550">
              <a:extLst>
                <a:ext uri="{FF2B5EF4-FFF2-40B4-BE49-F238E27FC236}">
                  <a16:creationId xmlns:a16="http://schemas.microsoft.com/office/drawing/2014/main" id="{025F9F86-3C02-41A9-8004-82FC8FDC061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552" name="Tinta 551">
              <a:extLst>
                <a:ext uri="{FF2B5EF4-FFF2-40B4-BE49-F238E27FC236}">
                  <a16:creationId xmlns:a16="http://schemas.microsoft.com/office/drawing/2014/main" id="{C1FDB6BE-088D-4D2E-8458-77BDD9B31B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553" name="Tinta 552">
              <a:extLst>
                <a:ext uri="{FF2B5EF4-FFF2-40B4-BE49-F238E27FC236}">
                  <a16:creationId xmlns:a16="http://schemas.microsoft.com/office/drawing/2014/main" id="{48F917EC-AF26-4474-8299-25C29640DF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554" name="Tinta 553">
              <a:extLst>
                <a:ext uri="{FF2B5EF4-FFF2-40B4-BE49-F238E27FC236}">
                  <a16:creationId xmlns:a16="http://schemas.microsoft.com/office/drawing/2014/main" id="{EE780F25-D8DC-48CD-A544-C1CF98514C3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555" name="Tinta 554">
              <a:extLst>
                <a:ext uri="{FF2B5EF4-FFF2-40B4-BE49-F238E27FC236}">
                  <a16:creationId xmlns:a16="http://schemas.microsoft.com/office/drawing/2014/main" id="{103963AF-9B0E-4747-8B2A-8E5C74F888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556" name="Tinta 555">
              <a:extLst>
                <a:ext uri="{FF2B5EF4-FFF2-40B4-BE49-F238E27FC236}">
                  <a16:creationId xmlns:a16="http://schemas.microsoft.com/office/drawing/2014/main" id="{7208366E-9678-49E3-809A-A03A7DE25C2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557" name="Tinta 556">
              <a:extLst>
                <a:ext uri="{FF2B5EF4-FFF2-40B4-BE49-F238E27FC236}">
                  <a16:creationId xmlns:a16="http://schemas.microsoft.com/office/drawing/2014/main" id="{F74D61ED-3571-4D1C-BA1E-C10AAF0425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558" name="Tinta 557">
              <a:extLst>
                <a:ext uri="{FF2B5EF4-FFF2-40B4-BE49-F238E27FC236}">
                  <a16:creationId xmlns:a16="http://schemas.microsoft.com/office/drawing/2014/main" id="{17E78D90-D868-43F2-93A7-0666116701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559" name="Tinta 558">
              <a:extLst>
                <a:ext uri="{FF2B5EF4-FFF2-40B4-BE49-F238E27FC236}">
                  <a16:creationId xmlns:a16="http://schemas.microsoft.com/office/drawing/2014/main" id="{A6784477-BFA1-463A-915A-4759C8A69C0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560" name="Tinta 559">
              <a:extLst>
                <a:ext uri="{FF2B5EF4-FFF2-40B4-BE49-F238E27FC236}">
                  <a16:creationId xmlns:a16="http://schemas.microsoft.com/office/drawing/2014/main" id="{91C24EE3-C0D3-43FB-A877-A41F13E986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561" name="Tinta 560">
              <a:extLst>
                <a:ext uri="{FF2B5EF4-FFF2-40B4-BE49-F238E27FC236}">
                  <a16:creationId xmlns:a16="http://schemas.microsoft.com/office/drawing/2014/main" id="{891E19B2-44FC-4D89-AB31-380D0F6C88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562" name="Tinta 561">
              <a:extLst>
                <a:ext uri="{FF2B5EF4-FFF2-40B4-BE49-F238E27FC236}">
                  <a16:creationId xmlns:a16="http://schemas.microsoft.com/office/drawing/2014/main" id="{FE808405-72E1-4A74-9A5C-4BE4AB2F0D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563" name="Tinta 562">
              <a:extLst>
                <a:ext uri="{FF2B5EF4-FFF2-40B4-BE49-F238E27FC236}">
                  <a16:creationId xmlns:a16="http://schemas.microsoft.com/office/drawing/2014/main" id="{1407A44A-94D6-4542-B143-DF5AE9CA883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564" name="Tinta 563">
              <a:extLst>
                <a:ext uri="{FF2B5EF4-FFF2-40B4-BE49-F238E27FC236}">
                  <a16:creationId xmlns:a16="http://schemas.microsoft.com/office/drawing/2014/main" id="{ADB9A937-56ED-448C-9748-6E0A87E2EC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565" name="Tinta 564">
              <a:extLst>
                <a:ext uri="{FF2B5EF4-FFF2-40B4-BE49-F238E27FC236}">
                  <a16:creationId xmlns:a16="http://schemas.microsoft.com/office/drawing/2014/main" id="{E79BB862-3115-4B71-BBCF-4642F815E1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566" name="Tinta 565">
              <a:extLst>
                <a:ext uri="{FF2B5EF4-FFF2-40B4-BE49-F238E27FC236}">
                  <a16:creationId xmlns:a16="http://schemas.microsoft.com/office/drawing/2014/main" id="{B4ACF24D-97D6-48AA-ADBF-9B7270C70EC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567" name="Tinta 566">
              <a:extLst>
                <a:ext uri="{FF2B5EF4-FFF2-40B4-BE49-F238E27FC236}">
                  <a16:creationId xmlns:a16="http://schemas.microsoft.com/office/drawing/2014/main" id="{FEAE47EE-7B82-4D51-939A-B253ED5B3E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568" name="Tinta 567">
              <a:extLst>
                <a:ext uri="{FF2B5EF4-FFF2-40B4-BE49-F238E27FC236}">
                  <a16:creationId xmlns:a16="http://schemas.microsoft.com/office/drawing/2014/main" id="{CF6F3DEB-95D3-4C7C-B7DB-E34306DC24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569" name="Tinta 568">
              <a:extLst>
                <a:ext uri="{FF2B5EF4-FFF2-40B4-BE49-F238E27FC236}">
                  <a16:creationId xmlns:a16="http://schemas.microsoft.com/office/drawing/2014/main" id="{88ECB689-8BE4-4F72-B31F-341A0B48C0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570" name="Tinta 569">
              <a:extLst>
                <a:ext uri="{FF2B5EF4-FFF2-40B4-BE49-F238E27FC236}">
                  <a16:creationId xmlns:a16="http://schemas.microsoft.com/office/drawing/2014/main" id="{48B18020-A5DB-49C3-A954-3D693AE4615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571" name="Tinta 570">
              <a:extLst>
                <a:ext uri="{FF2B5EF4-FFF2-40B4-BE49-F238E27FC236}">
                  <a16:creationId xmlns:a16="http://schemas.microsoft.com/office/drawing/2014/main" id="{44403253-FAD2-4BC1-85EC-62DA18BBFE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572" name="Tinta 571">
              <a:extLst>
                <a:ext uri="{FF2B5EF4-FFF2-40B4-BE49-F238E27FC236}">
                  <a16:creationId xmlns:a16="http://schemas.microsoft.com/office/drawing/2014/main" id="{2122E068-0766-4B64-BA35-CC36B3524B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573" name="Tinta 572">
              <a:extLst>
                <a:ext uri="{FF2B5EF4-FFF2-40B4-BE49-F238E27FC236}">
                  <a16:creationId xmlns:a16="http://schemas.microsoft.com/office/drawing/2014/main" id="{7FCF44CE-5CFC-4255-A352-044F6A82C52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574" name="Tinta 573">
              <a:extLst>
                <a:ext uri="{FF2B5EF4-FFF2-40B4-BE49-F238E27FC236}">
                  <a16:creationId xmlns:a16="http://schemas.microsoft.com/office/drawing/2014/main" id="{DDD1D8E8-00EE-41DD-9F24-C16E3A9E8E4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575" name="Tinta 574">
              <a:extLst>
                <a:ext uri="{FF2B5EF4-FFF2-40B4-BE49-F238E27FC236}">
                  <a16:creationId xmlns:a16="http://schemas.microsoft.com/office/drawing/2014/main" id="{D3243697-4340-4978-9246-056611233B8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576" name="Tinta 575">
              <a:extLst>
                <a:ext uri="{FF2B5EF4-FFF2-40B4-BE49-F238E27FC236}">
                  <a16:creationId xmlns:a16="http://schemas.microsoft.com/office/drawing/2014/main" id="{4855A482-D94A-4CEF-92B8-03D9B2FD04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577" name="Tinta 576">
              <a:extLst>
                <a:ext uri="{FF2B5EF4-FFF2-40B4-BE49-F238E27FC236}">
                  <a16:creationId xmlns:a16="http://schemas.microsoft.com/office/drawing/2014/main" id="{5485FBC4-4189-4D7F-9ED6-0061634C95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578" name="Tinta 577">
              <a:extLst>
                <a:ext uri="{FF2B5EF4-FFF2-40B4-BE49-F238E27FC236}">
                  <a16:creationId xmlns:a16="http://schemas.microsoft.com/office/drawing/2014/main" id="{9D7898D2-D080-4492-8FD2-25E8673DF22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579" name="Tinta 578">
              <a:extLst>
                <a:ext uri="{FF2B5EF4-FFF2-40B4-BE49-F238E27FC236}">
                  <a16:creationId xmlns:a16="http://schemas.microsoft.com/office/drawing/2014/main" id="{EA88EDA4-4B85-4DBE-9BB7-A1004FFD920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580" name="Tinta 579">
              <a:extLst>
                <a:ext uri="{FF2B5EF4-FFF2-40B4-BE49-F238E27FC236}">
                  <a16:creationId xmlns:a16="http://schemas.microsoft.com/office/drawing/2014/main" id="{0403FE76-8F89-4FD1-98B8-C3C1B2976CF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581" name="Tinta 580">
              <a:extLst>
                <a:ext uri="{FF2B5EF4-FFF2-40B4-BE49-F238E27FC236}">
                  <a16:creationId xmlns:a16="http://schemas.microsoft.com/office/drawing/2014/main" id="{957343AD-0AF8-4340-858E-DCBE6490E4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582" name="Tinta 581">
              <a:extLst>
                <a:ext uri="{FF2B5EF4-FFF2-40B4-BE49-F238E27FC236}">
                  <a16:creationId xmlns:a16="http://schemas.microsoft.com/office/drawing/2014/main" id="{BAAA1B8F-8D3F-4B2C-A7B3-F201584502D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583" name="Tinta 582">
              <a:extLst>
                <a:ext uri="{FF2B5EF4-FFF2-40B4-BE49-F238E27FC236}">
                  <a16:creationId xmlns:a16="http://schemas.microsoft.com/office/drawing/2014/main" id="{4ABEAB39-8BEB-4206-B179-F6E3B8EE1B9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584" name="Tinta 583">
              <a:extLst>
                <a:ext uri="{FF2B5EF4-FFF2-40B4-BE49-F238E27FC236}">
                  <a16:creationId xmlns:a16="http://schemas.microsoft.com/office/drawing/2014/main" id="{AE3D385B-FBEE-4B0A-A583-610BA8F044E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585" name="Tinta 584">
              <a:extLst>
                <a:ext uri="{FF2B5EF4-FFF2-40B4-BE49-F238E27FC236}">
                  <a16:creationId xmlns:a16="http://schemas.microsoft.com/office/drawing/2014/main" id="{20151AAE-4CF2-4B77-9859-49DA434748E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586" name="Tinta 585">
              <a:extLst>
                <a:ext uri="{FF2B5EF4-FFF2-40B4-BE49-F238E27FC236}">
                  <a16:creationId xmlns:a16="http://schemas.microsoft.com/office/drawing/2014/main" id="{CC3BD4B5-8860-4716-9A80-B2011E9C833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587" name="Tinta 586">
              <a:extLst>
                <a:ext uri="{FF2B5EF4-FFF2-40B4-BE49-F238E27FC236}">
                  <a16:creationId xmlns:a16="http://schemas.microsoft.com/office/drawing/2014/main" id="{2528E23A-13D5-4A98-AFF3-CEFACECC0C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588" name="Tinta 587">
              <a:extLst>
                <a:ext uri="{FF2B5EF4-FFF2-40B4-BE49-F238E27FC236}">
                  <a16:creationId xmlns:a16="http://schemas.microsoft.com/office/drawing/2014/main" id="{C15F0443-101A-42F3-BD8F-AAB3D97D0D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589" name="Tinta 588">
              <a:extLst>
                <a:ext uri="{FF2B5EF4-FFF2-40B4-BE49-F238E27FC236}">
                  <a16:creationId xmlns:a16="http://schemas.microsoft.com/office/drawing/2014/main" id="{A29B1FDE-8764-4188-AB22-4883EEEEB3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590" name="Tinta 589">
              <a:extLst>
                <a:ext uri="{FF2B5EF4-FFF2-40B4-BE49-F238E27FC236}">
                  <a16:creationId xmlns:a16="http://schemas.microsoft.com/office/drawing/2014/main" id="{238D8BAE-7BB9-479A-8BA7-C10805763C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591" name="Tinta 590">
              <a:extLst>
                <a:ext uri="{FF2B5EF4-FFF2-40B4-BE49-F238E27FC236}">
                  <a16:creationId xmlns:a16="http://schemas.microsoft.com/office/drawing/2014/main" id="{7902EDB6-1ECE-431F-AEF0-BACE2DA514D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592" name="Tinta 591">
              <a:extLst>
                <a:ext uri="{FF2B5EF4-FFF2-40B4-BE49-F238E27FC236}">
                  <a16:creationId xmlns:a16="http://schemas.microsoft.com/office/drawing/2014/main" id="{54C605F4-3CFF-4BFF-B3C8-79E3E14DE89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593" name="Tinta 592">
              <a:extLst>
                <a:ext uri="{FF2B5EF4-FFF2-40B4-BE49-F238E27FC236}">
                  <a16:creationId xmlns:a16="http://schemas.microsoft.com/office/drawing/2014/main" id="{EE824B19-E7CE-48A4-91D5-017CCE7D369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594" name="Tinta 593">
              <a:extLst>
                <a:ext uri="{FF2B5EF4-FFF2-40B4-BE49-F238E27FC236}">
                  <a16:creationId xmlns:a16="http://schemas.microsoft.com/office/drawing/2014/main" id="{FA09359A-27BA-491C-A885-8CCA1D880EF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595" name="Tinta 594">
              <a:extLst>
                <a:ext uri="{FF2B5EF4-FFF2-40B4-BE49-F238E27FC236}">
                  <a16:creationId xmlns:a16="http://schemas.microsoft.com/office/drawing/2014/main" id="{39250EA6-668E-4D7D-861D-730824A182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596" name="Tinta 595">
              <a:extLst>
                <a:ext uri="{FF2B5EF4-FFF2-40B4-BE49-F238E27FC236}">
                  <a16:creationId xmlns:a16="http://schemas.microsoft.com/office/drawing/2014/main" id="{18564C79-6C81-4A80-9810-7FBB3641C9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597" name="Tinta 596">
              <a:extLst>
                <a:ext uri="{FF2B5EF4-FFF2-40B4-BE49-F238E27FC236}">
                  <a16:creationId xmlns:a16="http://schemas.microsoft.com/office/drawing/2014/main" id="{50CDF772-65E3-4B7F-812D-4C8D6F6D8C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598" name="Tinta 597">
              <a:extLst>
                <a:ext uri="{FF2B5EF4-FFF2-40B4-BE49-F238E27FC236}">
                  <a16:creationId xmlns:a16="http://schemas.microsoft.com/office/drawing/2014/main" id="{A9DCD192-EB32-4418-AA7F-8F6E75A14B3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599" name="Tinta 598">
              <a:extLst>
                <a:ext uri="{FF2B5EF4-FFF2-40B4-BE49-F238E27FC236}">
                  <a16:creationId xmlns:a16="http://schemas.microsoft.com/office/drawing/2014/main" id="{BA595B4F-4D69-419A-B33B-9D42DF2ED0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600" name="Tinta 599">
              <a:extLst>
                <a:ext uri="{FF2B5EF4-FFF2-40B4-BE49-F238E27FC236}">
                  <a16:creationId xmlns:a16="http://schemas.microsoft.com/office/drawing/2014/main" id="{61D06389-1573-45E3-A995-9B0C7590B1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601" name="Tinta 600">
              <a:extLst>
                <a:ext uri="{FF2B5EF4-FFF2-40B4-BE49-F238E27FC236}">
                  <a16:creationId xmlns:a16="http://schemas.microsoft.com/office/drawing/2014/main" id="{B880DFC4-918B-45B4-A2EF-1C4A966D28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602" name="Tinta 601">
              <a:extLst>
                <a:ext uri="{FF2B5EF4-FFF2-40B4-BE49-F238E27FC236}">
                  <a16:creationId xmlns:a16="http://schemas.microsoft.com/office/drawing/2014/main" id="{FB5E6305-5178-4EC1-B772-19E12E4DA3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603" name="Tinta 602">
              <a:extLst>
                <a:ext uri="{FF2B5EF4-FFF2-40B4-BE49-F238E27FC236}">
                  <a16:creationId xmlns:a16="http://schemas.microsoft.com/office/drawing/2014/main" id="{EAA5251F-FF6A-426C-B13F-45174AC9CA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604" name="Tinta 603">
              <a:extLst>
                <a:ext uri="{FF2B5EF4-FFF2-40B4-BE49-F238E27FC236}">
                  <a16:creationId xmlns:a16="http://schemas.microsoft.com/office/drawing/2014/main" id="{6CB33EB2-77AA-4EE9-B443-4EFB1F50577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605" name="Tinta 604">
              <a:extLst>
                <a:ext uri="{FF2B5EF4-FFF2-40B4-BE49-F238E27FC236}">
                  <a16:creationId xmlns:a16="http://schemas.microsoft.com/office/drawing/2014/main" id="{A1DBA59D-326C-4D52-9C61-6F5753264C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606" name="Tinta 605">
              <a:extLst>
                <a:ext uri="{FF2B5EF4-FFF2-40B4-BE49-F238E27FC236}">
                  <a16:creationId xmlns:a16="http://schemas.microsoft.com/office/drawing/2014/main" id="{6E49468E-D919-4117-BD5E-9183EBB9F1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607" name="Tinta 606">
              <a:extLst>
                <a:ext uri="{FF2B5EF4-FFF2-40B4-BE49-F238E27FC236}">
                  <a16:creationId xmlns:a16="http://schemas.microsoft.com/office/drawing/2014/main" id="{4CB9177F-1E47-4F82-9F59-077F9EA3FF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608" name="Tinta 607">
              <a:extLst>
                <a:ext uri="{FF2B5EF4-FFF2-40B4-BE49-F238E27FC236}">
                  <a16:creationId xmlns:a16="http://schemas.microsoft.com/office/drawing/2014/main" id="{FD395213-7156-4F0B-B291-7CAF6137B7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609" name="Tinta 608">
              <a:extLst>
                <a:ext uri="{FF2B5EF4-FFF2-40B4-BE49-F238E27FC236}">
                  <a16:creationId xmlns:a16="http://schemas.microsoft.com/office/drawing/2014/main" id="{C615D373-ADB1-4CAB-A9AF-86289FF366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610" name="Tinta 609">
              <a:extLst>
                <a:ext uri="{FF2B5EF4-FFF2-40B4-BE49-F238E27FC236}">
                  <a16:creationId xmlns:a16="http://schemas.microsoft.com/office/drawing/2014/main" id="{25BCF43E-B125-4FA4-A96C-0F7993D1ED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611" name="Tinta 610">
              <a:extLst>
                <a:ext uri="{FF2B5EF4-FFF2-40B4-BE49-F238E27FC236}">
                  <a16:creationId xmlns:a16="http://schemas.microsoft.com/office/drawing/2014/main" id="{D2714831-800B-40B7-992E-19715A64D4E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612" name="Tinta 611">
              <a:extLst>
                <a:ext uri="{FF2B5EF4-FFF2-40B4-BE49-F238E27FC236}">
                  <a16:creationId xmlns:a16="http://schemas.microsoft.com/office/drawing/2014/main" id="{F87C7D27-B028-4B4C-AFD1-A73A10EC72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613" name="Tinta 612">
              <a:extLst>
                <a:ext uri="{FF2B5EF4-FFF2-40B4-BE49-F238E27FC236}">
                  <a16:creationId xmlns:a16="http://schemas.microsoft.com/office/drawing/2014/main" id="{2D4D2A76-07D2-40EE-94E3-03BF1359FF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614" name="Tinta 613">
              <a:extLst>
                <a:ext uri="{FF2B5EF4-FFF2-40B4-BE49-F238E27FC236}">
                  <a16:creationId xmlns:a16="http://schemas.microsoft.com/office/drawing/2014/main" id="{B539EF21-4AD5-47C7-9052-70E630D528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615" name="Tinta 614">
              <a:extLst>
                <a:ext uri="{FF2B5EF4-FFF2-40B4-BE49-F238E27FC236}">
                  <a16:creationId xmlns:a16="http://schemas.microsoft.com/office/drawing/2014/main" id="{5A11C1E1-5CCD-4A00-AB42-C3694111DF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616" name="Tinta 615">
              <a:extLst>
                <a:ext uri="{FF2B5EF4-FFF2-40B4-BE49-F238E27FC236}">
                  <a16:creationId xmlns:a16="http://schemas.microsoft.com/office/drawing/2014/main" id="{21FC3E82-2EC5-45F0-A782-D188CEC034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617" name="Tinta 616">
              <a:extLst>
                <a:ext uri="{FF2B5EF4-FFF2-40B4-BE49-F238E27FC236}">
                  <a16:creationId xmlns:a16="http://schemas.microsoft.com/office/drawing/2014/main" id="{34BE31BC-A3B4-4AA4-B2D6-B082C5B6731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618" name="Tinta 617">
              <a:extLst>
                <a:ext uri="{FF2B5EF4-FFF2-40B4-BE49-F238E27FC236}">
                  <a16:creationId xmlns:a16="http://schemas.microsoft.com/office/drawing/2014/main" id="{4CBECCC8-544E-4109-AEB6-3C2B70C2C0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619" name="Tinta 618">
              <a:extLst>
                <a:ext uri="{FF2B5EF4-FFF2-40B4-BE49-F238E27FC236}">
                  <a16:creationId xmlns:a16="http://schemas.microsoft.com/office/drawing/2014/main" id="{91CCEA50-61FF-4223-A409-FEF06E0DDE8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620" name="Tinta 619">
              <a:extLst>
                <a:ext uri="{FF2B5EF4-FFF2-40B4-BE49-F238E27FC236}">
                  <a16:creationId xmlns:a16="http://schemas.microsoft.com/office/drawing/2014/main" id="{3996AFDD-4DE5-427E-B6F4-2ADBEFF575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621" name="Tinta 620">
              <a:extLst>
                <a:ext uri="{FF2B5EF4-FFF2-40B4-BE49-F238E27FC236}">
                  <a16:creationId xmlns:a16="http://schemas.microsoft.com/office/drawing/2014/main" id="{3076C363-E2D9-4A9F-BA5A-B06A364B90A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622" name="Tinta 621">
              <a:extLst>
                <a:ext uri="{FF2B5EF4-FFF2-40B4-BE49-F238E27FC236}">
                  <a16:creationId xmlns:a16="http://schemas.microsoft.com/office/drawing/2014/main" id="{BCCDF0FE-D497-4C03-A6C1-C562C74FAC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623" name="Tinta 622">
              <a:extLst>
                <a:ext uri="{FF2B5EF4-FFF2-40B4-BE49-F238E27FC236}">
                  <a16:creationId xmlns:a16="http://schemas.microsoft.com/office/drawing/2014/main" id="{413EC568-D148-4CF7-9EF9-506F8CE447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624" name="Tinta 623">
              <a:extLst>
                <a:ext uri="{FF2B5EF4-FFF2-40B4-BE49-F238E27FC236}">
                  <a16:creationId xmlns:a16="http://schemas.microsoft.com/office/drawing/2014/main" id="{388C94F6-9208-45C2-92AE-203599071E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625" name="Tinta 624">
              <a:extLst>
                <a:ext uri="{FF2B5EF4-FFF2-40B4-BE49-F238E27FC236}">
                  <a16:creationId xmlns:a16="http://schemas.microsoft.com/office/drawing/2014/main" id="{DEAC2980-5CB5-4B7B-9C4D-C80C6BBDA9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626" name="Tinta 625">
              <a:extLst>
                <a:ext uri="{FF2B5EF4-FFF2-40B4-BE49-F238E27FC236}">
                  <a16:creationId xmlns:a16="http://schemas.microsoft.com/office/drawing/2014/main" id="{8540EF57-8E01-496A-B4B6-1EF69AEA88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627" name="Tinta 626">
              <a:extLst>
                <a:ext uri="{FF2B5EF4-FFF2-40B4-BE49-F238E27FC236}">
                  <a16:creationId xmlns:a16="http://schemas.microsoft.com/office/drawing/2014/main" id="{18291147-36A2-4423-B737-AEBD4D7CE6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628" name="Tinta 627">
              <a:extLst>
                <a:ext uri="{FF2B5EF4-FFF2-40B4-BE49-F238E27FC236}">
                  <a16:creationId xmlns:a16="http://schemas.microsoft.com/office/drawing/2014/main" id="{747B4B97-8EE6-4ABD-9326-B6A8AF8228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629" name="Tinta 628">
              <a:extLst>
                <a:ext uri="{FF2B5EF4-FFF2-40B4-BE49-F238E27FC236}">
                  <a16:creationId xmlns:a16="http://schemas.microsoft.com/office/drawing/2014/main" id="{77FC5385-4B90-412F-99EC-A9886AC752E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630" name="Tinta 629">
              <a:extLst>
                <a:ext uri="{FF2B5EF4-FFF2-40B4-BE49-F238E27FC236}">
                  <a16:creationId xmlns:a16="http://schemas.microsoft.com/office/drawing/2014/main" id="{0F83577F-0847-46F1-B380-C4AED4CE32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631" name="Tinta 630">
              <a:extLst>
                <a:ext uri="{FF2B5EF4-FFF2-40B4-BE49-F238E27FC236}">
                  <a16:creationId xmlns:a16="http://schemas.microsoft.com/office/drawing/2014/main" id="{5168FFC9-DAC7-449E-9FAF-56942F637CA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632" name="Tinta 631">
              <a:extLst>
                <a:ext uri="{FF2B5EF4-FFF2-40B4-BE49-F238E27FC236}">
                  <a16:creationId xmlns:a16="http://schemas.microsoft.com/office/drawing/2014/main" id="{79255219-7052-4468-A216-397CFB9792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633" name="Tinta 632">
              <a:extLst>
                <a:ext uri="{FF2B5EF4-FFF2-40B4-BE49-F238E27FC236}">
                  <a16:creationId xmlns:a16="http://schemas.microsoft.com/office/drawing/2014/main" id="{8D05D223-A763-4FEC-93E5-0B9D846A39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634" name="Tinta 633">
              <a:extLst>
                <a:ext uri="{FF2B5EF4-FFF2-40B4-BE49-F238E27FC236}">
                  <a16:creationId xmlns:a16="http://schemas.microsoft.com/office/drawing/2014/main" id="{C454C8A8-5F21-40E8-BACD-674D3F225E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635" name="Tinta 634">
              <a:extLst>
                <a:ext uri="{FF2B5EF4-FFF2-40B4-BE49-F238E27FC236}">
                  <a16:creationId xmlns:a16="http://schemas.microsoft.com/office/drawing/2014/main" id="{F2DEFC3F-5BCA-4DA6-A816-8616BA971E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636" name="Tinta 635">
              <a:extLst>
                <a:ext uri="{FF2B5EF4-FFF2-40B4-BE49-F238E27FC236}">
                  <a16:creationId xmlns:a16="http://schemas.microsoft.com/office/drawing/2014/main" id="{94F87334-C273-4837-AA6A-F75F3641206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637" name="Tinta 636">
              <a:extLst>
                <a:ext uri="{FF2B5EF4-FFF2-40B4-BE49-F238E27FC236}">
                  <a16:creationId xmlns:a16="http://schemas.microsoft.com/office/drawing/2014/main" id="{9EEB4A7E-D081-41CF-8125-BD2998CA891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638" name="Tinta 637">
              <a:extLst>
                <a:ext uri="{FF2B5EF4-FFF2-40B4-BE49-F238E27FC236}">
                  <a16:creationId xmlns:a16="http://schemas.microsoft.com/office/drawing/2014/main" id="{5D6D56E0-6031-4EFB-826B-857DDF7A77B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639" name="Tinta 638">
              <a:extLst>
                <a:ext uri="{FF2B5EF4-FFF2-40B4-BE49-F238E27FC236}">
                  <a16:creationId xmlns:a16="http://schemas.microsoft.com/office/drawing/2014/main" id="{254CBCE2-00C7-4E02-98E2-7F126689B05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640" name="Tinta 639">
              <a:extLst>
                <a:ext uri="{FF2B5EF4-FFF2-40B4-BE49-F238E27FC236}">
                  <a16:creationId xmlns:a16="http://schemas.microsoft.com/office/drawing/2014/main" id="{72D8D144-D214-41A7-8041-60657321695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641" name="Tinta 640">
              <a:extLst>
                <a:ext uri="{FF2B5EF4-FFF2-40B4-BE49-F238E27FC236}">
                  <a16:creationId xmlns:a16="http://schemas.microsoft.com/office/drawing/2014/main" id="{43030CBD-5926-4C09-8964-2A80B97A713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642" name="Tinta 641">
              <a:extLst>
                <a:ext uri="{FF2B5EF4-FFF2-40B4-BE49-F238E27FC236}">
                  <a16:creationId xmlns:a16="http://schemas.microsoft.com/office/drawing/2014/main" id="{9F8F7E6A-A423-4FB7-9E31-E7DD2E94D0D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643" name="Tinta 642">
              <a:extLst>
                <a:ext uri="{FF2B5EF4-FFF2-40B4-BE49-F238E27FC236}">
                  <a16:creationId xmlns:a16="http://schemas.microsoft.com/office/drawing/2014/main" id="{777E8501-6967-415C-A365-E16E8937747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644" name="Tinta 643">
              <a:extLst>
                <a:ext uri="{FF2B5EF4-FFF2-40B4-BE49-F238E27FC236}">
                  <a16:creationId xmlns:a16="http://schemas.microsoft.com/office/drawing/2014/main" id="{A5A8597B-2482-4507-BBFA-A1484FD09C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645" name="Tinta 644">
              <a:extLst>
                <a:ext uri="{FF2B5EF4-FFF2-40B4-BE49-F238E27FC236}">
                  <a16:creationId xmlns:a16="http://schemas.microsoft.com/office/drawing/2014/main" id="{8A20F0B1-DE54-4EF8-859A-EBEF9EE0C8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646" name="Tinta 645">
              <a:extLst>
                <a:ext uri="{FF2B5EF4-FFF2-40B4-BE49-F238E27FC236}">
                  <a16:creationId xmlns:a16="http://schemas.microsoft.com/office/drawing/2014/main" id="{42D82DD2-BC34-4C74-8BFF-554C399840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647" name="Tinta 646">
              <a:extLst>
                <a:ext uri="{FF2B5EF4-FFF2-40B4-BE49-F238E27FC236}">
                  <a16:creationId xmlns:a16="http://schemas.microsoft.com/office/drawing/2014/main" id="{5DE6D976-232A-4F78-A363-5A3A1F4F16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648" name="Tinta 647">
              <a:extLst>
                <a:ext uri="{FF2B5EF4-FFF2-40B4-BE49-F238E27FC236}">
                  <a16:creationId xmlns:a16="http://schemas.microsoft.com/office/drawing/2014/main" id="{25DA6260-2B3C-4C7C-ACD7-38677EE027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649" name="Tinta 648">
              <a:extLst>
                <a:ext uri="{FF2B5EF4-FFF2-40B4-BE49-F238E27FC236}">
                  <a16:creationId xmlns:a16="http://schemas.microsoft.com/office/drawing/2014/main" id="{D25313BD-30DA-42E6-BC49-6F339B66070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650" name="Tinta 649">
              <a:extLst>
                <a:ext uri="{FF2B5EF4-FFF2-40B4-BE49-F238E27FC236}">
                  <a16:creationId xmlns:a16="http://schemas.microsoft.com/office/drawing/2014/main" id="{F5C50F5C-ECE1-4267-8037-DAC15D8314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651" name="Tinta 650">
              <a:extLst>
                <a:ext uri="{FF2B5EF4-FFF2-40B4-BE49-F238E27FC236}">
                  <a16:creationId xmlns:a16="http://schemas.microsoft.com/office/drawing/2014/main" id="{E1BD24FC-80EB-4080-BA6A-7051073D98A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652" name="Tinta 651">
              <a:extLst>
                <a:ext uri="{FF2B5EF4-FFF2-40B4-BE49-F238E27FC236}">
                  <a16:creationId xmlns:a16="http://schemas.microsoft.com/office/drawing/2014/main" id="{7EEFAD8F-1D89-46C6-9B93-52D242E300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653" name="Tinta 652">
              <a:extLst>
                <a:ext uri="{FF2B5EF4-FFF2-40B4-BE49-F238E27FC236}">
                  <a16:creationId xmlns:a16="http://schemas.microsoft.com/office/drawing/2014/main" id="{EFE87F3C-7E02-4B93-90F5-3AB536852D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654" name="Tinta 653">
              <a:extLst>
                <a:ext uri="{FF2B5EF4-FFF2-40B4-BE49-F238E27FC236}">
                  <a16:creationId xmlns:a16="http://schemas.microsoft.com/office/drawing/2014/main" id="{8D293B74-A5A1-4605-8EF5-CDD28AA8EA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655" name="Tinta 654">
              <a:extLst>
                <a:ext uri="{FF2B5EF4-FFF2-40B4-BE49-F238E27FC236}">
                  <a16:creationId xmlns:a16="http://schemas.microsoft.com/office/drawing/2014/main" id="{EF4CEE74-19F7-44BF-AD70-E3A0BB9F02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656" name="Tinta 655">
              <a:extLst>
                <a:ext uri="{FF2B5EF4-FFF2-40B4-BE49-F238E27FC236}">
                  <a16:creationId xmlns:a16="http://schemas.microsoft.com/office/drawing/2014/main" id="{B3D828A3-F7A5-4DEC-8C66-D4C30A0F04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657" name="Tinta 656">
              <a:extLst>
                <a:ext uri="{FF2B5EF4-FFF2-40B4-BE49-F238E27FC236}">
                  <a16:creationId xmlns:a16="http://schemas.microsoft.com/office/drawing/2014/main" id="{F5809F6D-C978-411F-AE34-55614ABCF88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658" name="Tinta 657">
              <a:extLst>
                <a:ext uri="{FF2B5EF4-FFF2-40B4-BE49-F238E27FC236}">
                  <a16:creationId xmlns:a16="http://schemas.microsoft.com/office/drawing/2014/main" id="{6FC2BA41-349A-4874-8CA3-E135E098635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659" name="Tinta 658">
              <a:extLst>
                <a:ext uri="{FF2B5EF4-FFF2-40B4-BE49-F238E27FC236}">
                  <a16:creationId xmlns:a16="http://schemas.microsoft.com/office/drawing/2014/main" id="{7DD124F6-65BF-4EC6-AF3B-CD1E647195D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660" name="Tinta 659">
              <a:extLst>
                <a:ext uri="{FF2B5EF4-FFF2-40B4-BE49-F238E27FC236}">
                  <a16:creationId xmlns:a16="http://schemas.microsoft.com/office/drawing/2014/main" id="{CDF4531E-0E9C-4B81-89B7-81924DB2E47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661" name="Tinta 660">
              <a:extLst>
                <a:ext uri="{FF2B5EF4-FFF2-40B4-BE49-F238E27FC236}">
                  <a16:creationId xmlns:a16="http://schemas.microsoft.com/office/drawing/2014/main" id="{7C72918A-086B-421A-80F3-1DE42CEBDF8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662" name="Tinta 661">
              <a:extLst>
                <a:ext uri="{FF2B5EF4-FFF2-40B4-BE49-F238E27FC236}">
                  <a16:creationId xmlns:a16="http://schemas.microsoft.com/office/drawing/2014/main" id="{030FC635-3499-4598-A785-B5A322514D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663" name="Tinta 662">
              <a:extLst>
                <a:ext uri="{FF2B5EF4-FFF2-40B4-BE49-F238E27FC236}">
                  <a16:creationId xmlns:a16="http://schemas.microsoft.com/office/drawing/2014/main" id="{3FF7B507-07DD-428D-82A4-671D55E7947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664" name="Tinta 663">
              <a:extLst>
                <a:ext uri="{FF2B5EF4-FFF2-40B4-BE49-F238E27FC236}">
                  <a16:creationId xmlns:a16="http://schemas.microsoft.com/office/drawing/2014/main" id="{25CF556B-EC69-4030-9A1F-6B3BFF8B2D5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665" name="Tinta 664">
              <a:extLst>
                <a:ext uri="{FF2B5EF4-FFF2-40B4-BE49-F238E27FC236}">
                  <a16:creationId xmlns:a16="http://schemas.microsoft.com/office/drawing/2014/main" id="{6C836623-F2FB-467D-B181-3075131879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666" name="Tinta 665">
              <a:extLst>
                <a:ext uri="{FF2B5EF4-FFF2-40B4-BE49-F238E27FC236}">
                  <a16:creationId xmlns:a16="http://schemas.microsoft.com/office/drawing/2014/main" id="{470401B8-A081-449A-9F2F-15A80580EA8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667" name="Tinta 666">
              <a:extLst>
                <a:ext uri="{FF2B5EF4-FFF2-40B4-BE49-F238E27FC236}">
                  <a16:creationId xmlns:a16="http://schemas.microsoft.com/office/drawing/2014/main" id="{76B35B12-243E-4B42-A7E2-56A9C9CD599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668" name="Tinta 667">
              <a:extLst>
                <a:ext uri="{FF2B5EF4-FFF2-40B4-BE49-F238E27FC236}">
                  <a16:creationId xmlns:a16="http://schemas.microsoft.com/office/drawing/2014/main" id="{4F9B9AE7-D939-47E7-B95D-7828A78B4AA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669" name="Tinta 668">
              <a:extLst>
                <a:ext uri="{FF2B5EF4-FFF2-40B4-BE49-F238E27FC236}">
                  <a16:creationId xmlns:a16="http://schemas.microsoft.com/office/drawing/2014/main" id="{C48838E0-985A-4DB0-816D-72DFC3F52D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670" name="Tinta 669">
              <a:extLst>
                <a:ext uri="{FF2B5EF4-FFF2-40B4-BE49-F238E27FC236}">
                  <a16:creationId xmlns:a16="http://schemas.microsoft.com/office/drawing/2014/main" id="{10EEED88-7CDE-443C-ABD4-8904BC30694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671" name="Tinta 670">
              <a:extLst>
                <a:ext uri="{FF2B5EF4-FFF2-40B4-BE49-F238E27FC236}">
                  <a16:creationId xmlns:a16="http://schemas.microsoft.com/office/drawing/2014/main" id="{458A8DAB-A6C3-4306-8243-EF465C460C9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672" name="Tinta 671">
              <a:extLst>
                <a:ext uri="{FF2B5EF4-FFF2-40B4-BE49-F238E27FC236}">
                  <a16:creationId xmlns:a16="http://schemas.microsoft.com/office/drawing/2014/main" id="{F86E2DEB-2AF3-4902-8B42-4D5DCF36B6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673" name="Tinta 672">
              <a:extLst>
                <a:ext uri="{FF2B5EF4-FFF2-40B4-BE49-F238E27FC236}">
                  <a16:creationId xmlns:a16="http://schemas.microsoft.com/office/drawing/2014/main" id="{3E840E9F-B5EB-4358-9212-C79518EC626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674" name="Tinta 673">
              <a:extLst>
                <a:ext uri="{FF2B5EF4-FFF2-40B4-BE49-F238E27FC236}">
                  <a16:creationId xmlns:a16="http://schemas.microsoft.com/office/drawing/2014/main" id="{809D8630-417D-493C-B15C-BA10867019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675" name="Tinta 674">
              <a:extLst>
                <a:ext uri="{FF2B5EF4-FFF2-40B4-BE49-F238E27FC236}">
                  <a16:creationId xmlns:a16="http://schemas.microsoft.com/office/drawing/2014/main" id="{5F652601-4737-4B90-A5EC-EDC812F01A9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676" name="Tinta 675">
              <a:extLst>
                <a:ext uri="{FF2B5EF4-FFF2-40B4-BE49-F238E27FC236}">
                  <a16:creationId xmlns:a16="http://schemas.microsoft.com/office/drawing/2014/main" id="{D3BB8069-CCCC-42DB-85B7-1522213A96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677" name="Tinta 676">
              <a:extLst>
                <a:ext uri="{FF2B5EF4-FFF2-40B4-BE49-F238E27FC236}">
                  <a16:creationId xmlns:a16="http://schemas.microsoft.com/office/drawing/2014/main" id="{D8194E3F-E2C2-45AF-A306-18F9F2AC313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678" name="Tinta 677">
              <a:extLst>
                <a:ext uri="{FF2B5EF4-FFF2-40B4-BE49-F238E27FC236}">
                  <a16:creationId xmlns:a16="http://schemas.microsoft.com/office/drawing/2014/main" id="{95BB2E00-BBB9-4972-BDCA-8B1D7488B44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679" name="Tinta 678">
              <a:extLst>
                <a:ext uri="{FF2B5EF4-FFF2-40B4-BE49-F238E27FC236}">
                  <a16:creationId xmlns:a16="http://schemas.microsoft.com/office/drawing/2014/main" id="{7B249EB7-2950-4F33-B7C5-2A64647C48C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680" name="Tinta 679">
              <a:extLst>
                <a:ext uri="{FF2B5EF4-FFF2-40B4-BE49-F238E27FC236}">
                  <a16:creationId xmlns:a16="http://schemas.microsoft.com/office/drawing/2014/main" id="{DABAF61B-D15E-4FB8-84DB-F870899448F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681" name="Tinta 680">
              <a:extLst>
                <a:ext uri="{FF2B5EF4-FFF2-40B4-BE49-F238E27FC236}">
                  <a16:creationId xmlns:a16="http://schemas.microsoft.com/office/drawing/2014/main" id="{D672F582-2F88-4C80-ABD2-DEA1BA6B125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682" name="Tinta 681">
              <a:extLst>
                <a:ext uri="{FF2B5EF4-FFF2-40B4-BE49-F238E27FC236}">
                  <a16:creationId xmlns:a16="http://schemas.microsoft.com/office/drawing/2014/main" id="{4FA5B72B-0BE5-4D31-B5E1-763333272F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683" name="Tinta 682">
              <a:extLst>
                <a:ext uri="{FF2B5EF4-FFF2-40B4-BE49-F238E27FC236}">
                  <a16:creationId xmlns:a16="http://schemas.microsoft.com/office/drawing/2014/main" id="{31258757-71D0-4A12-BE9B-96B6BC90554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684" name="Tinta 683">
              <a:extLst>
                <a:ext uri="{FF2B5EF4-FFF2-40B4-BE49-F238E27FC236}">
                  <a16:creationId xmlns:a16="http://schemas.microsoft.com/office/drawing/2014/main" id="{987A30EC-17B2-4088-8385-F48372FF0A0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685" name="Tinta 684">
              <a:extLst>
                <a:ext uri="{FF2B5EF4-FFF2-40B4-BE49-F238E27FC236}">
                  <a16:creationId xmlns:a16="http://schemas.microsoft.com/office/drawing/2014/main" id="{2E75A0F1-52A6-42BC-ADDB-10F307BE9C4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686" name="Tinta 685">
              <a:extLst>
                <a:ext uri="{FF2B5EF4-FFF2-40B4-BE49-F238E27FC236}">
                  <a16:creationId xmlns:a16="http://schemas.microsoft.com/office/drawing/2014/main" id="{DA8EEE10-AA7F-4042-BCC8-723A2F4D97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687" name="Tinta 686">
              <a:extLst>
                <a:ext uri="{FF2B5EF4-FFF2-40B4-BE49-F238E27FC236}">
                  <a16:creationId xmlns:a16="http://schemas.microsoft.com/office/drawing/2014/main" id="{E5843C07-7A82-4464-AC9C-AA32DD262B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688" name="Tinta 687">
              <a:extLst>
                <a:ext uri="{FF2B5EF4-FFF2-40B4-BE49-F238E27FC236}">
                  <a16:creationId xmlns:a16="http://schemas.microsoft.com/office/drawing/2014/main" id="{52391DDB-3DAF-4A76-B0C1-E27A6E99E3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689" name="Tinta 688">
              <a:extLst>
                <a:ext uri="{FF2B5EF4-FFF2-40B4-BE49-F238E27FC236}">
                  <a16:creationId xmlns:a16="http://schemas.microsoft.com/office/drawing/2014/main" id="{249B731E-DDD3-4AAD-B89D-07B17CCE79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690" name="Tinta 689">
              <a:extLst>
                <a:ext uri="{FF2B5EF4-FFF2-40B4-BE49-F238E27FC236}">
                  <a16:creationId xmlns:a16="http://schemas.microsoft.com/office/drawing/2014/main" id="{4D09F544-8A1B-489F-84B5-BA22AFA2537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691" name="Tinta 690">
              <a:extLst>
                <a:ext uri="{FF2B5EF4-FFF2-40B4-BE49-F238E27FC236}">
                  <a16:creationId xmlns:a16="http://schemas.microsoft.com/office/drawing/2014/main" id="{6572EED0-7D2B-4359-8101-196B50C850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692" name="Tinta 691">
              <a:extLst>
                <a:ext uri="{FF2B5EF4-FFF2-40B4-BE49-F238E27FC236}">
                  <a16:creationId xmlns:a16="http://schemas.microsoft.com/office/drawing/2014/main" id="{896D11C8-BC56-4E98-9964-E1F16239064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693" name="Tinta 692">
              <a:extLst>
                <a:ext uri="{FF2B5EF4-FFF2-40B4-BE49-F238E27FC236}">
                  <a16:creationId xmlns:a16="http://schemas.microsoft.com/office/drawing/2014/main" id="{AE897E0D-77B7-4A3A-9862-927064999A6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694" name="Tinta 693">
              <a:extLst>
                <a:ext uri="{FF2B5EF4-FFF2-40B4-BE49-F238E27FC236}">
                  <a16:creationId xmlns:a16="http://schemas.microsoft.com/office/drawing/2014/main" id="{383AAA33-255D-4938-89DA-CCAFC899362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695" name="Tinta 694">
              <a:extLst>
                <a:ext uri="{FF2B5EF4-FFF2-40B4-BE49-F238E27FC236}">
                  <a16:creationId xmlns:a16="http://schemas.microsoft.com/office/drawing/2014/main" id="{FFD606C7-18B9-4033-A1AA-3F41DE0ECAF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696" name="Tinta 695">
              <a:extLst>
                <a:ext uri="{FF2B5EF4-FFF2-40B4-BE49-F238E27FC236}">
                  <a16:creationId xmlns:a16="http://schemas.microsoft.com/office/drawing/2014/main" id="{3F8EEE0C-5C9B-4206-A72B-2E3AF96F62C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697" name="Tinta 696">
              <a:extLst>
                <a:ext uri="{FF2B5EF4-FFF2-40B4-BE49-F238E27FC236}">
                  <a16:creationId xmlns:a16="http://schemas.microsoft.com/office/drawing/2014/main" id="{2E9DE0A9-6FA2-46F4-82A4-726197D2AD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698" name="Tinta 697">
              <a:extLst>
                <a:ext uri="{FF2B5EF4-FFF2-40B4-BE49-F238E27FC236}">
                  <a16:creationId xmlns:a16="http://schemas.microsoft.com/office/drawing/2014/main" id="{F70B8E64-3C94-4061-9D90-B263D20D1A4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699" name="Tinta 698">
              <a:extLst>
                <a:ext uri="{FF2B5EF4-FFF2-40B4-BE49-F238E27FC236}">
                  <a16:creationId xmlns:a16="http://schemas.microsoft.com/office/drawing/2014/main" id="{C2D7435E-D39D-4E3A-B645-C0F32D634B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700" name="Tinta 699">
              <a:extLst>
                <a:ext uri="{FF2B5EF4-FFF2-40B4-BE49-F238E27FC236}">
                  <a16:creationId xmlns:a16="http://schemas.microsoft.com/office/drawing/2014/main" id="{0FE105F5-8E6E-468B-A61F-30054F8273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701" name="Tinta 700">
              <a:extLst>
                <a:ext uri="{FF2B5EF4-FFF2-40B4-BE49-F238E27FC236}">
                  <a16:creationId xmlns:a16="http://schemas.microsoft.com/office/drawing/2014/main" id="{73ED7FCD-3250-4CE7-89F7-13961B285A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702" name="Tinta 701">
              <a:extLst>
                <a:ext uri="{FF2B5EF4-FFF2-40B4-BE49-F238E27FC236}">
                  <a16:creationId xmlns:a16="http://schemas.microsoft.com/office/drawing/2014/main" id="{D17E3332-C361-4D15-AF96-A1A9B83CDB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703" name="Tinta 702">
              <a:extLst>
                <a:ext uri="{FF2B5EF4-FFF2-40B4-BE49-F238E27FC236}">
                  <a16:creationId xmlns:a16="http://schemas.microsoft.com/office/drawing/2014/main" id="{CEE40E1E-3170-4118-A663-4178E578F2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704" name="Tinta 703">
              <a:extLst>
                <a:ext uri="{FF2B5EF4-FFF2-40B4-BE49-F238E27FC236}">
                  <a16:creationId xmlns:a16="http://schemas.microsoft.com/office/drawing/2014/main" id="{A98F721C-2652-49E4-BA49-7375BFE5A3D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705" name="Tinta 704">
              <a:extLst>
                <a:ext uri="{FF2B5EF4-FFF2-40B4-BE49-F238E27FC236}">
                  <a16:creationId xmlns:a16="http://schemas.microsoft.com/office/drawing/2014/main" id="{029609FC-E19E-4EBC-B3F7-849E5E740F6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706" name="Tinta 705">
              <a:extLst>
                <a:ext uri="{FF2B5EF4-FFF2-40B4-BE49-F238E27FC236}">
                  <a16:creationId xmlns:a16="http://schemas.microsoft.com/office/drawing/2014/main" id="{5CE48AB8-EB1C-4675-8796-7C88ACF1F4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707" name="Tinta 706">
              <a:extLst>
                <a:ext uri="{FF2B5EF4-FFF2-40B4-BE49-F238E27FC236}">
                  <a16:creationId xmlns:a16="http://schemas.microsoft.com/office/drawing/2014/main" id="{AC4F6CB0-EB47-4B49-BCDB-1032A3156C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708" name="Tinta 707">
              <a:extLst>
                <a:ext uri="{FF2B5EF4-FFF2-40B4-BE49-F238E27FC236}">
                  <a16:creationId xmlns:a16="http://schemas.microsoft.com/office/drawing/2014/main" id="{623BBF9F-AA9E-4C05-8C60-258CA7E91A2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709" name="Tinta 708">
              <a:extLst>
                <a:ext uri="{FF2B5EF4-FFF2-40B4-BE49-F238E27FC236}">
                  <a16:creationId xmlns:a16="http://schemas.microsoft.com/office/drawing/2014/main" id="{4FEB70D0-B1CD-4001-B61D-6A8D1A8E0B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710" name="Tinta 709">
              <a:extLst>
                <a:ext uri="{FF2B5EF4-FFF2-40B4-BE49-F238E27FC236}">
                  <a16:creationId xmlns:a16="http://schemas.microsoft.com/office/drawing/2014/main" id="{9F59466F-E3C0-474C-995D-07C0EAFE44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711" name="Tinta 710">
              <a:extLst>
                <a:ext uri="{FF2B5EF4-FFF2-40B4-BE49-F238E27FC236}">
                  <a16:creationId xmlns:a16="http://schemas.microsoft.com/office/drawing/2014/main" id="{87301A1D-3E34-4BDA-90CA-00F4AF0598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712" name="Tinta 711">
              <a:extLst>
                <a:ext uri="{FF2B5EF4-FFF2-40B4-BE49-F238E27FC236}">
                  <a16:creationId xmlns:a16="http://schemas.microsoft.com/office/drawing/2014/main" id="{C3808572-86CC-4AB9-8D9F-645DFC744C7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713" name="Tinta 712">
              <a:extLst>
                <a:ext uri="{FF2B5EF4-FFF2-40B4-BE49-F238E27FC236}">
                  <a16:creationId xmlns:a16="http://schemas.microsoft.com/office/drawing/2014/main" id="{3CD7C493-7A6D-4B04-81F2-573A2654C14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714" name="Tinta 713">
              <a:extLst>
                <a:ext uri="{FF2B5EF4-FFF2-40B4-BE49-F238E27FC236}">
                  <a16:creationId xmlns:a16="http://schemas.microsoft.com/office/drawing/2014/main" id="{1E4E0BC8-D798-4AB4-8903-D21BCE5104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715" name="Tinta 714">
              <a:extLst>
                <a:ext uri="{FF2B5EF4-FFF2-40B4-BE49-F238E27FC236}">
                  <a16:creationId xmlns:a16="http://schemas.microsoft.com/office/drawing/2014/main" id="{0AF6FAE6-20CE-4C60-AD0C-931751EF304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716" name="Tinta 715">
              <a:extLst>
                <a:ext uri="{FF2B5EF4-FFF2-40B4-BE49-F238E27FC236}">
                  <a16:creationId xmlns:a16="http://schemas.microsoft.com/office/drawing/2014/main" id="{F8C31886-6012-48FF-AD3F-CC644E1224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717" name="Tinta 716">
              <a:extLst>
                <a:ext uri="{FF2B5EF4-FFF2-40B4-BE49-F238E27FC236}">
                  <a16:creationId xmlns:a16="http://schemas.microsoft.com/office/drawing/2014/main" id="{3ADCB12A-034A-441A-9490-71984797DA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718" name="Tinta 717">
              <a:extLst>
                <a:ext uri="{FF2B5EF4-FFF2-40B4-BE49-F238E27FC236}">
                  <a16:creationId xmlns:a16="http://schemas.microsoft.com/office/drawing/2014/main" id="{0AB860CB-C8DF-4EB6-ADE1-5B374F15E9B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719" name="Tinta 718">
              <a:extLst>
                <a:ext uri="{FF2B5EF4-FFF2-40B4-BE49-F238E27FC236}">
                  <a16:creationId xmlns:a16="http://schemas.microsoft.com/office/drawing/2014/main" id="{687EC8C5-B532-47B1-828D-5902567F6F7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720" name="Tinta 719">
              <a:extLst>
                <a:ext uri="{FF2B5EF4-FFF2-40B4-BE49-F238E27FC236}">
                  <a16:creationId xmlns:a16="http://schemas.microsoft.com/office/drawing/2014/main" id="{31D88BA2-5F46-464E-A9DA-85EC8A48E6F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721" name="Tinta 720">
              <a:extLst>
                <a:ext uri="{FF2B5EF4-FFF2-40B4-BE49-F238E27FC236}">
                  <a16:creationId xmlns:a16="http://schemas.microsoft.com/office/drawing/2014/main" id="{79B9DC6F-ECE5-4884-8A97-27424312249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722" name="Tinta 721">
              <a:extLst>
                <a:ext uri="{FF2B5EF4-FFF2-40B4-BE49-F238E27FC236}">
                  <a16:creationId xmlns:a16="http://schemas.microsoft.com/office/drawing/2014/main" id="{7A7AADA6-C4FF-40FF-A1A7-92F07F0574E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723" name="Tinta 722">
              <a:extLst>
                <a:ext uri="{FF2B5EF4-FFF2-40B4-BE49-F238E27FC236}">
                  <a16:creationId xmlns:a16="http://schemas.microsoft.com/office/drawing/2014/main" id="{11CC5E85-88F2-4A4A-BA94-9F9CE60C7C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724" name="Tinta 723">
              <a:extLst>
                <a:ext uri="{FF2B5EF4-FFF2-40B4-BE49-F238E27FC236}">
                  <a16:creationId xmlns:a16="http://schemas.microsoft.com/office/drawing/2014/main" id="{00BA367E-076B-437B-B51B-B1CC7F29E4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725" name="Tinta 724">
              <a:extLst>
                <a:ext uri="{FF2B5EF4-FFF2-40B4-BE49-F238E27FC236}">
                  <a16:creationId xmlns:a16="http://schemas.microsoft.com/office/drawing/2014/main" id="{6078C1CB-EF9E-471B-B644-E1103D3F2D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726" name="Tinta 725">
              <a:extLst>
                <a:ext uri="{FF2B5EF4-FFF2-40B4-BE49-F238E27FC236}">
                  <a16:creationId xmlns:a16="http://schemas.microsoft.com/office/drawing/2014/main" id="{8CACD6BB-B2DF-4635-8876-8586ED886CC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727" name="Tinta 726">
              <a:extLst>
                <a:ext uri="{FF2B5EF4-FFF2-40B4-BE49-F238E27FC236}">
                  <a16:creationId xmlns:a16="http://schemas.microsoft.com/office/drawing/2014/main" id="{8FDCBF02-212E-4591-A7E6-22D2C577FC3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728" name="Tinta 727">
              <a:extLst>
                <a:ext uri="{FF2B5EF4-FFF2-40B4-BE49-F238E27FC236}">
                  <a16:creationId xmlns:a16="http://schemas.microsoft.com/office/drawing/2014/main" id="{04F0AF30-1660-4E3B-A211-E3398A0AAC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729" name="Tinta 728">
              <a:extLst>
                <a:ext uri="{FF2B5EF4-FFF2-40B4-BE49-F238E27FC236}">
                  <a16:creationId xmlns:a16="http://schemas.microsoft.com/office/drawing/2014/main" id="{234A3D09-F145-437D-BF67-A600337B7A5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730" name="Tinta 729">
              <a:extLst>
                <a:ext uri="{FF2B5EF4-FFF2-40B4-BE49-F238E27FC236}">
                  <a16:creationId xmlns:a16="http://schemas.microsoft.com/office/drawing/2014/main" id="{B40676E3-E3A1-4078-9A03-E2A173C1BB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731" name="Tinta 730">
              <a:extLst>
                <a:ext uri="{FF2B5EF4-FFF2-40B4-BE49-F238E27FC236}">
                  <a16:creationId xmlns:a16="http://schemas.microsoft.com/office/drawing/2014/main" id="{E66673DD-BDCD-4615-BE4C-C2F721ACC9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732" name="Tinta 731">
              <a:extLst>
                <a:ext uri="{FF2B5EF4-FFF2-40B4-BE49-F238E27FC236}">
                  <a16:creationId xmlns:a16="http://schemas.microsoft.com/office/drawing/2014/main" id="{05E05362-4385-4377-BA31-6734308FA6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733" name="Tinta 732">
              <a:extLst>
                <a:ext uri="{FF2B5EF4-FFF2-40B4-BE49-F238E27FC236}">
                  <a16:creationId xmlns:a16="http://schemas.microsoft.com/office/drawing/2014/main" id="{D6B20498-ACF7-4078-8699-A45C1CA78F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734" name="Tinta 733">
              <a:extLst>
                <a:ext uri="{FF2B5EF4-FFF2-40B4-BE49-F238E27FC236}">
                  <a16:creationId xmlns:a16="http://schemas.microsoft.com/office/drawing/2014/main" id="{1D152245-09D4-428B-B2C8-136C9EA71A0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735" name="Tinta 734">
              <a:extLst>
                <a:ext uri="{FF2B5EF4-FFF2-40B4-BE49-F238E27FC236}">
                  <a16:creationId xmlns:a16="http://schemas.microsoft.com/office/drawing/2014/main" id="{DE7DC061-2A99-4834-AFED-EE64693223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736" name="Tinta 735">
              <a:extLst>
                <a:ext uri="{FF2B5EF4-FFF2-40B4-BE49-F238E27FC236}">
                  <a16:creationId xmlns:a16="http://schemas.microsoft.com/office/drawing/2014/main" id="{7CF2D2F2-A138-4890-9EB3-8A558F644AA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737" name="Tinta 736">
              <a:extLst>
                <a:ext uri="{FF2B5EF4-FFF2-40B4-BE49-F238E27FC236}">
                  <a16:creationId xmlns:a16="http://schemas.microsoft.com/office/drawing/2014/main" id="{C0095574-42EC-4147-BF8A-84BEE1E1EF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738" name="Tinta 737">
              <a:extLst>
                <a:ext uri="{FF2B5EF4-FFF2-40B4-BE49-F238E27FC236}">
                  <a16:creationId xmlns:a16="http://schemas.microsoft.com/office/drawing/2014/main" id="{E899DF4C-9931-4C72-91E5-48AE94782B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739" name="Tinta 738">
              <a:extLst>
                <a:ext uri="{FF2B5EF4-FFF2-40B4-BE49-F238E27FC236}">
                  <a16:creationId xmlns:a16="http://schemas.microsoft.com/office/drawing/2014/main" id="{0C703A9E-5560-4F60-A5BF-A4E6C5A22B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740" name="Tinta 739">
              <a:extLst>
                <a:ext uri="{FF2B5EF4-FFF2-40B4-BE49-F238E27FC236}">
                  <a16:creationId xmlns:a16="http://schemas.microsoft.com/office/drawing/2014/main" id="{94B26B64-43B0-443F-9337-A3E7EB88B87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741" name="Tinta 740">
              <a:extLst>
                <a:ext uri="{FF2B5EF4-FFF2-40B4-BE49-F238E27FC236}">
                  <a16:creationId xmlns:a16="http://schemas.microsoft.com/office/drawing/2014/main" id="{673BA1F9-A6F6-4535-9A75-5632BB3E2C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742" name="Tinta 741">
              <a:extLst>
                <a:ext uri="{FF2B5EF4-FFF2-40B4-BE49-F238E27FC236}">
                  <a16:creationId xmlns:a16="http://schemas.microsoft.com/office/drawing/2014/main" id="{1739ED58-C667-4675-9BE2-FF5774A6876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743" name="Tinta 742">
              <a:extLst>
                <a:ext uri="{FF2B5EF4-FFF2-40B4-BE49-F238E27FC236}">
                  <a16:creationId xmlns:a16="http://schemas.microsoft.com/office/drawing/2014/main" id="{E16F2904-1B55-4398-A565-C7C14165032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744" name="Tinta 743">
              <a:extLst>
                <a:ext uri="{FF2B5EF4-FFF2-40B4-BE49-F238E27FC236}">
                  <a16:creationId xmlns:a16="http://schemas.microsoft.com/office/drawing/2014/main" id="{18F73D63-6188-4E40-9C2F-0AA1506448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745" name="Tinta 744">
              <a:extLst>
                <a:ext uri="{FF2B5EF4-FFF2-40B4-BE49-F238E27FC236}">
                  <a16:creationId xmlns:a16="http://schemas.microsoft.com/office/drawing/2014/main" id="{FD54AFEC-97A4-4105-A32B-57712DD58C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746" name="Tinta 745">
              <a:extLst>
                <a:ext uri="{FF2B5EF4-FFF2-40B4-BE49-F238E27FC236}">
                  <a16:creationId xmlns:a16="http://schemas.microsoft.com/office/drawing/2014/main" id="{E856BD04-6B49-42E9-8C27-BA3321A9F6E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747" name="Tinta 746">
              <a:extLst>
                <a:ext uri="{FF2B5EF4-FFF2-40B4-BE49-F238E27FC236}">
                  <a16:creationId xmlns:a16="http://schemas.microsoft.com/office/drawing/2014/main" id="{6C21CD3A-AFF0-4CF8-8C87-FED5E4E27B0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748" name="Tinta 747">
              <a:extLst>
                <a:ext uri="{FF2B5EF4-FFF2-40B4-BE49-F238E27FC236}">
                  <a16:creationId xmlns:a16="http://schemas.microsoft.com/office/drawing/2014/main" id="{B85E9AF7-3B37-48B1-9D47-0D4BA97E0DF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749" name="Tinta 748">
              <a:extLst>
                <a:ext uri="{FF2B5EF4-FFF2-40B4-BE49-F238E27FC236}">
                  <a16:creationId xmlns:a16="http://schemas.microsoft.com/office/drawing/2014/main" id="{33417B8C-8D8D-49FE-B09E-FD44D8EB681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750" name="Tinta 749">
              <a:extLst>
                <a:ext uri="{FF2B5EF4-FFF2-40B4-BE49-F238E27FC236}">
                  <a16:creationId xmlns:a16="http://schemas.microsoft.com/office/drawing/2014/main" id="{FC03DFE8-E4BF-4DD9-AF47-15C0A08B89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751" name="Tinta 750">
              <a:extLst>
                <a:ext uri="{FF2B5EF4-FFF2-40B4-BE49-F238E27FC236}">
                  <a16:creationId xmlns:a16="http://schemas.microsoft.com/office/drawing/2014/main" id="{8F48C6FF-9F59-4379-B553-4F78510BE90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752" name="Tinta 751">
              <a:extLst>
                <a:ext uri="{FF2B5EF4-FFF2-40B4-BE49-F238E27FC236}">
                  <a16:creationId xmlns:a16="http://schemas.microsoft.com/office/drawing/2014/main" id="{16E0D667-516F-4691-B8BF-0ECFC57C60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753" name="Tinta 752">
              <a:extLst>
                <a:ext uri="{FF2B5EF4-FFF2-40B4-BE49-F238E27FC236}">
                  <a16:creationId xmlns:a16="http://schemas.microsoft.com/office/drawing/2014/main" id="{A336A19D-5D3E-40B0-AFC8-EC14BD06AA1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754" name="Tinta 753">
              <a:extLst>
                <a:ext uri="{FF2B5EF4-FFF2-40B4-BE49-F238E27FC236}">
                  <a16:creationId xmlns:a16="http://schemas.microsoft.com/office/drawing/2014/main" id="{3C1915E6-B455-4EB4-A99A-72538762FE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755" name="Tinta 754">
              <a:extLst>
                <a:ext uri="{FF2B5EF4-FFF2-40B4-BE49-F238E27FC236}">
                  <a16:creationId xmlns:a16="http://schemas.microsoft.com/office/drawing/2014/main" id="{DA237CF2-E3AB-4F7B-BDC8-F6EC9F48E78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756" name="Tinta 755">
              <a:extLst>
                <a:ext uri="{FF2B5EF4-FFF2-40B4-BE49-F238E27FC236}">
                  <a16:creationId xmlns:a16="http://schemas.microsoft.com/office/drawing/2014/main" id="{30B8BF25-CF8E-4FEA-A78A-B37286D035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757" name="Tinta 756">
              <a:extLst>
                <a:ext uri="{FF2B5EF4-FFF2-40B4-BE49-F238E27FC236}">
                  <a16:creationId xmlns:a16="http://schemas.microsoft.com/office/drawing/2014/main" id="{0689D7D9-1928-47B5-BC79-36BD0D1164C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758" name="Tinta 757">
              <a:extLst>
                <a:ext uri="{FF2B5EF4-FFF2-40B4-BE49-F238E27FC236}">
                  <a16:creationId xmlns:a16="http://schemas.microsoft.com/office/drawing/2014/main" id="{D4FF4DAD-C274-422D-A399-E3C3E57FDB7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759" name="Tinta 758">
              <a:extLst>
                <a:ext uri="{FF2B5EF4-FFF2-40B4-BE49-F238E27FC236}">
                  <a16:creationId xmlns:a16="http://schemas.microsoft.com/office/drawing/2014/main" id="{53B9DAEA-0FA5-4598-AB67-34925D14B3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760" name="Tinta 759">
              <a:extLst>
                <a:ext uri="{FF2B5EF4-FFF2-40B4-BE49-F238E27FC236}">
                  <a16:creationId xmlns:a16="http://schemas.microsoft.com/office/drawing/2014/main" id="{680D9748-77A8-41CC-9F38-F0D79FF9A8C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761" name="Tinta 760">
              <a:extLst>
                <a:ext uri="{FF2B5EF4-FFF2-40B4-BE49-F238E27FC236}">
                  <a16:creationId xmlns:a16="http://schemas.microsoft.com/office/drawing/2014/main" id="{37A21BAB-85AE-466D-B495-BF29C80C612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762" name="Tinta 761">
              <a:extLst>
                <a:ext uri="{FF2B5EF4-FFF2-40B4-BE49-F238E27FC236}">
                  <a16:creationId xmlns:a16="http://schemas.microsoft.com/office/drawing/2014/main" id="{CF1FF128-7470-4CF6-B19E-AE76FE17FD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763" name="Tinta 762">
              <a:extLst>
                <a:ext uri="{FF2B5EF4-FFF2-40B4-BE49-F238E27FC236}">
                  <a16:creationId xmlns:a16="http://schemas.microsoft.com/office/drawing/2014/main" id="{FD840C72-3C0F-456D-A507-24B15E4C3D6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764" name="Tinta 763">
              <a:extLst>
                <a:ext uri="{FF2B5EF4-FFF2-40B4-BE49-F238E27FC236}">
                  <a16:creationId xmlns:a16="http://schemas.microsoft.com/office/drawing/2014/main" id="{249C93D6-8C4F-4A5D-8D07-0966204D356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765" name="Tinta 764">
              <a:extLst>
                <a:ext uri="{FF2B5EF4-FFF2-40B4-BE49-F238E27FC236}">
                  <a16:creationId xmlns:a16="http://schemas.microsoft.com/office/drawing/2014/main" id="{769EB90C-9F94-4D23-9D0A-A6F67A0C62A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766" name="Tinta 765">
              <a:extLst>
                <a:ext uri="{FF2B5EF4-FFF2-40B4-BE49-F238E27FC236}">
                  <a16:creationId xmlns:a16="http://schemas.microsoft.com/office/drawing/2014/main" id="{04A7D5A2-22AD-4113-A9F4-EDDF55463A7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767" name="Tinta 766">
              <a:extLst>
                <a:ext uri="{FF2B5EF4-FFF2-40B4-BE49-F238E27FC236}">
                  <a16:creationId xmlns:a16="http://schemas.microsoft.com/office/drawing/2014/main" id="{9ABD9E6F-67C9-4B8D-A1D7-CB0917E9BD8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768" name="Tinta 767">
              <a:extLst>
                <a:ext uri="{FF2B5EF4-FFF2-40B4-BE49-F238E27FC236}">
                  <a16:creationId xmlns:a16="http://schemas.microsoft.com/office/drawing/2014/main" id="{610F9B8C-02CA-41F0-AA9A-0F567BFE12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769" name="Tinta 768">
              <a:extLst>
                <a:ext uri="{FF2B5EF4-FFF2-40B4-BE49-F238E27FC236}">
                  <a16:creationId xmlns:a16="http://schemas.microsoft.com/office/drawing/2014/main" id="{521E0468-C662-4878-9854-5D278278E07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770" name="Tinta 769">
              <a:extLst>
                <a:ext uri="{FF2B5EF4-FFF2-40B4-BE49-F238E27FC236}">
                  <a16:creationId xmlns:a16="http://schemas.microsoft.com/office/drawing/2014/main" id="{C8EF9372-815F-4326-9149-A80C354E026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771" name="Tinta 770">
              <a:extLst>
                <a:ext uri="{FF2B5EF4-FFF2-40B4-BE49-F238E27FC236}">
                  <a16:creationId xmlns:a16="http://schemas.microsoft.com/office/drawing/2014/main" id="{6BC5898F-3A07-4A85-9145-F81FB169AD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772" name="Tinta 771">
              <a:extLst>
                <a:ext uri="{FF2B5EF4-FFF2-40B4-BE49-F238E27FC236}">
                  <a16:creationId xmlns:a16="http://schemas.microsoft.com/office/drawing/2014/main" id="{3D599849-135E-44CE-A752-935444D4369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773" name="Tinta 772">
              <a:extLst>
                <a:ext uri="{FF2B5EF4-FFF2-40B4-BE49-F238E27FC236}">
                  <a16:creationId xmlns:a16="http://schemas.microsoft.com/office/drawing/2014/main" id="{BBC78113-B69B-436B-97F5-3808C31FB3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774" name="Tinta 773">
              <a:extLst>
                <a:ext uri="{FF2B5EF4-FFF2-40B4-BE49-F238E27FC236}">
                  <a16:creationId xmlns:a16="http://schemas.microsoft.com/office/drawing/2014/main" id="{6604A9D4-F859-4303-AB52-D1D0037452D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775" name="Tinta 774">
              <a:extLst>
                <a:ext uri="{FF2B5EF4-FFF2-40B4-BE49-F238E27FC236}">
                  <a16:creationId xmlns:a16="http://schemas.microsoft.com/office/drawing/2014/main" id="{4DF2D230-795D-47C8-BBBB-33C5793DBF0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776" name="Tinta 775">
              <a:extLst>
                <a:ext uri="{FF2B5EF4-FFF2-40B4-BE49-F238E27FC236}">
                  <a16:creationId xmlns:a16="http://schemas.microsoft.com/office/drawing/2014/main" id="{B167B048-FB95-4B6A-8E84-5A149EF662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777" name="Tinta 776">
              <a:extLst>
                <a:ext uri="{FF2B5EF4-FFF2-40B4-BE49-F238E27FC236}">
                  <a16:creationId xmlns:a16="http://schemas.microsoft.com/office/drawing/2014/main" id="{2A9819C2-BE05-4292-8A80-1B3E44AFC3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778" name="Tinta 777">
              <a:extLst>
                <a:ext uri="{FF2B5EF4-FFF2-40B4-BE49-F238E27FC236}">
                  <a16:creationId xmlns:a16="http://schemas.microsoft.com/office/drawing/2014/main" id="{A5D9A54E-87EA-4F35-A43B-8662921A9B5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779" name="Tinta 778">
              <a:extLst>
                <a:ext uri="{FF2B5EF4-FFF2-40B4-BE49-F238E27FC236}">
                  <a16:creationId xmlns:a16="http://schemas.microsoft.com/office/drawing/2014/main" id="{F1710435-826B-40F4-AB3C-95E65D1EDAE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780" name="Tinta 779">
              <a:extLst>
                <a:ext uri="{FF2B5EF4-FFF2-40B4-BE49-F238E27FC236}">
                  <a16:creationId xmlns:a16="http://schemas.microsoft.com/office/drawing/2014/main" id="{6E8C59BE-2DD9-4DD1-9924-3FEDD8A6ECF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781" name="Tinta 780">
              <a:extLst>
                <a:ext uri="{FF2B5EF4-FFF2-40B4-BE49-F238E27FC236}">
                  <a16:creationId xmlns:a16="http://schemas.microsoft.com/office/drawing/2014/main" id="{296ACB52-D309-4EAC-A3E8-488308952B6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782" name="Tinta 781">
              <a:extLst>
                <a:ext uri="{FF2B5EF4-FFF2-40B4-BE49-F238E27FC236}">
                  <a16:creationId xmlns:a16="http://schemas.microsoft.com/office/drawing/2014/main" id="{0652AFDD-CD57-4CD7-A464-8A7D68815B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783" name="Tinta 782">
              <a:extLst>
                <a:ext uri="{FF2B5EF4-FFF2-40B4-BE49-F238E27FC236}">
                  <a16:creationId xmlns:a16="http://schemas.microsoft.com/office/drawing/2014/main" id="{1DFB999D-D65B-4DC0-96F2-B23E136C114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784" name="Tinta 783">
              <a:extLst>
                <a:ext uri="{FF2B5EF4-FFF2-40B4-BE49-F238E27FC236}">
                  <a16:creationId xmlns:a16="http://schemas.microsoft.com/office/drawing/2014/main" id="{F6DF8466-535B-4C89-9ECA-43430C9DB7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785" name="Tinta 784">
              <a:extLst>
                <a:ext uri="{FF2B5EF4-FFF2-40B4-BE49-F238E27FC236}">
                  <a16:creationId xmlns:a16="http://schemas.microsoft.com/office/drawing/2014/main" id="{26B5484F-6FF2-4786-B2BB-F283910AA6B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786" name="Tinta 785">
              <a:extLst>
                <a:ext uri="{FF2B5EF4-FFF2-40B4-BE49-F238E27FC236}">
                  <a16:creationId xmlns:a16="http://schemas.microsoft.com/office/drawing/2014/main" id="{72D17BE4-BC8A-4064-BA71-C9315A064C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787" name="Tinta 786">
              <a:extLst>
                <a:ext uri="{FF2B5EF4-FFF2-40B4-BE49-F238E27FC236}">
                  <a16:creationId xmlns:a16="http://schemas.microsoft.com/office/drawing/2014/main" id="{F9EEBCBA-251A-43DA-86BC-63F41FBF4E2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788" name="Tinta 787">
              <a:extLst>
                <a:ext uri="{FF2B5EF4-FFF2-40B4-BE49-F238E27FC236}">
                  <a16:creationId xmlns:a16="http://schemas.microsoft.com/office/drawing/2014/main" id="{815C9A3C-697F-4DAA-ADC8-DB66FA7EAB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789" name="Tinta 788">
              <a:extLst>
                <a:ext uri="{FF2B5EF4-FFF2-40B4-BE49-F238E27FC236}">
                  <a16:creationId xmlns:a16="http://schemas.microsoft.com/office/drawing/2014/main" id="{4E6D56C1-76C0-4D4B-87AA-25E20653F9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790" name="Tinta 789">
              <a:extLst>
                <a:ext uri="{FF2B5EF4-FFF2-40B4-BE49-F238E27FC236}">
                  <a16:creationId xmlns:a16="http://schemas.microsoft.com/office/drawing/2014/main" id="{C3C5682A-FDF8-42B0-A7B4-57CC162825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791" name="Tinta 790">
              <a:extLst>
                <a:ext uri="{FF2B5EF4-FFF2-40B4-BE49-F238E27FC236}">
                  <a16:creationId xmlns:a16="http://schemas.microsoft.com/office/drawing/2014/main" id="{9C29ADC2-6ACB-4922-A260-44B1D1256ADC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792" name="Tinta 791">
              <a:extLst>
                <a:ext uri="{FF2B5EF4-FFF2-40B4-BE49-F238E27FC236}">
                  <a16:creationId xmlns:a16="http://schemas.microsoft.com/office/drawing/2014/main" id="{C40224C8-0A26-4D40-A422-697918DE534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793" name="Tinta 792">
              <a:extLst>
                <a:ext uri="{FF2B5EF4-FFF2-40B4-BE49-F238E27FC236}">
                  <a16:creationId xmlns:a16="http://schemas.microsoft.com/office/drawing/2014/main" id="{DB83AA4F-148C-4555-961D-031EB25222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794" name="Tinta 793">
              <a:extLst>
                <a:ext uri="{FF2B5EF4-FFF2-40B4-BE49-F238E27FC236}">
                  <a16:creationId xmlns:a16="http://schemas.microsoft.com/office/drawing/2014/main" id="{EF126531-FE85-44D4-A986-804BD6DFCC9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795" name="Tinta 794">
              <a:extLst>
                <a:ext uri="{FF2B5EF4-FFF2-40B4-BE49-F238E27FC236}">
                  <a16:creationId xmlns:a16="http://schemas.microsoft.com/office/drawing/2014/main" id="{389C61E5-479C-4CDD-A103-B07FC2C9634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796" name="Tinta 795">
              <a:extLst>
                <a:ext uri="{FF2B5EF4-FFF2-40B4-BE49-F238E27FC236}">
                  <a16:creationId xmlns:a16="http://schemas.microsoft.com/office/drawing/2014/main" id="{4D1B74FB-1DE2-4C45-B6DE-77E8F05ABF6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797" name="Tinta 796">
              <a:extLst>
                <a:ext uri="{FF2B5EF4-FFF2-40B4-BE49-F238E27FC236}">
                  <a16:creationId xmlns:a16="http://schemas.microsoft.com/office/drawing/2014/main" id="{4435C0B8-0BBC-4E18-8BA7-1ED1C5D3AB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798" name="Tinta 797">
              <a:extLst>
                <a:ext uri="{FF2B5EF4-FFF2-40B4-BE49-F238E27FC236}">
                  <a16:creationId xmlns:a16="http://schemas.microsoft.com/office/drawing/2014/main" id="{3A8467CE-3EE9-416E-B0AB-6F9A9B76E6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799" name="Tinta 798">
              <a:extLst>
                <a:ext uri="{FF2B5EF4-FFF2-40B4-BE49-F238E27FC236}">
                  <a16:creationId xmlns:a16="http://schemas.microsoft.com/office/drawing/2014/main" id="{02F19CFF-1080-4532-92CE-651A7B92488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800" name="Tinta 799">
              <a:extLst>
                <a:ext uri="{FF2B5EF4-FFF2-40B4-BE49-F238E27FC236}">
                  <a16:creationId xmlns:a16="http://schemas.microsoft.com/office/drawing/2014/main" id="{CF56348B-CE2C-4351-AA34-5A5AB3DCD5E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801" name="Tinta 800">
              <a:extLst>
                <a:ext uri="{FF2B5EF4-FFF2-40B4-BE49-F238E27FC236}">
                  <a16:creationId xmlns:a16="http://schemas.microsoft.com/office/drawing/2014/main" id="{ACF9A30E-1FC6-4655-AD26-2F94B8C1FD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802" name="Tinta 801">
              <a:extLst>
                <a:ext uri="{FF2B5EF4-FFF2-40B4-BE49-F238E27FC236}">
                  <a16:creationId xmlns:a16="http://schemas.microsoft.com/office/drawing/2014/main" id="{997C9B0D-7488-4041-8732-83F448EBA5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803" name="Tinta 802">
              <a:extLst>
                <a:ext uri="{FF2B5EF4-FFF2-40B4-BE49-F238E27FC236}">
                  <a16:creationId xmlns:a16="http://schemas.microsoft.com/office/drawing/2014/main" id="{63B1D789-9843-4582-822A-6675E955746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804" name="Tinta 803">
              <a:extLst>
                <a:ext uri="{FF2B5EF4-FFF2-40B4-BE49-F238E27FC236}">
                  <a16:creationId xmlns:a16="http://schemas.microsoft.com/office/drawing/2014/main" id="{B359540F-B08D-48E5-B7BA-6D31D886A5F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805" name="Tinta 804">
              <a:extLst>
                <a:ext uri="{FF2B5EF4-FFF2-40B4-BE49-F238E27FC236}">
                  <a16:creationId xmlns:a16="http://schemas.microsoft.com/office/drawing/2014/main" id="{06333DAA-FCF2-49B4-9EB9-D80723F7243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806" name="Tinta 805">
              <a:extLst>
                <a:ext uri="{FF2B5EF4-FFF2-40B4-BE49-F238E27FC236}">
                  <a16:creationId xmlns:a16="http://schemas.microsoft.com/office/drawing/2014/main" id="{E73FCC20-1076-4536-8D24-F065B83F5EE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807" name="Tinta 806">
              <a:extLst>
                <a:ext uri="{FF2B5EF4-FFF2-40B4-BE49-F238E27FC236}">
                  <a16:creationId xmlns:a16="http://schemas.microsoft.com/office/drawing/2014/main" id="{B19B7E9F-C0BF-4B21-894F-545E6C8D210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808" name="Tinta 807">
              <a:extLst>
                <a:ext uri="{FF2B5EF4-FFF2-40B4-BE49-F238E27FC236}">
                  <a16:creationId xmlns:a16="http://schemas.microsoft.com/office/drawing/2014/main" id="{92803236-B6EB-4D84-B569-A4B40D32258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809" name="Tinta 808">
              <a:extLst>
                <a:ext uri="{FF2B5EF4-FFF2-40B4-BE49-F238E27FC236}">
                  <a16:creationId xmlns:a16="http://schemas.microsoft.com/office/drawing/2014/main" id="{0598740E-64D6-4BCB-B770-8352DCEA4D1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810" name="Tinta 809">
              <a:extLst>
                <a:ext uri="{FF2B5EF4-FFF2-40B4-BE49-F238E27FC236}">
                  <a16:creationId xmlns:a16="http://schemas.microsoft.com/office/drawing/2014/main" id="{52456C01-6D37-400B-86CA-BFC59F8074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811" name="Tinta 810">
              <a:extLst>
                <a:ext uri="{FF2B5EF4-FFF2-40B4-BE49-F238E27FC236}">
                  <a16:creationId xmlns:a16="http://schemas.microsoft.com/office/drawing/2014/main" id="{6C50ED9E-832E-4928-B666-2B2C4023C489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812" name="Tinta 811">
              <a:extLst>
                <a:ext uri="{FF2B5EF4-FFF2-40B4-BE49-F238E27FC236}">
                  <a16:creationId xmlns:a16="http://schemas.microsoft.com/office/drawing/2014/main" id="{FDC8CE1D-0594-4E67-BEF7-39EB9BB009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813" name="Tinta 812">
              <a:extLst>
                <a:ext uri="{FF2B5EF4-FFF2-40B4-BE49-F238E27FC236}">
                  <a16:creationId xmlns:a16="http://schemas.microsoft.com/office/drawing/2014/main" id="{E3D1A37B-0309-4BE1-BFE6-2DBC61DE3DC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814" name="Tinta 813">
              <a:extLst>
                <a:ext uri="{FF2B5EF4-FFF2-40B4-BE49-F238E27FC236}">
                  <a16:creationId xmlns:a16="http://schemas.microsoft.com/office/drawing/2014/main" id="{130E7247-4CCF-4865-966A-CBCF562CFDD1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815" name="Tinta 814">
              <a:extLst>
                <a:ext uri="{FF2B5EF4-FFF2-40B4-BE49-F238E27FC236}">
                  <a16:creationId xmlns:a16="http://schemas.microsoft.com/office/drawing/2014/main" id="{F98338AC-C5FF-4A94-9F6F-84D4C534F3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816" name="Tinta 815">
              <a:extLst>
                <a:ext uri="{FF2B5EF4-FFF2-40B4-BE49-F238E27FC236}">
                  <a16:creationId xmlns:a16="http://schemas.microsoft.com/office/drawing/2014/main" id="{411F7067-E92B-4095-A70E-BD1FCDCE5CF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817" name="Tinta 816">
              <a:extLst>
                <a:ext uri="{FF2B5EF4-FFF2-40B4-BE49-F238E27FC236}">
                  <a16:creationId xmlns:a16="http://schemas.microsoft.com/office/drawing/2014/main" id="{D6E3FD08-10B3-44CD-B1B9-CB4DF089A4F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818" name="Tinta 817">
              <a:extLst>
                <a:ext uri="{FF2B5EF4-FFF2-40B4-BE49-F238E27FC236}">
                  <a16:creationId xmlns:a16="http://schemas.microsoft.com/office/drawing/2014/main" id="{3C632183-D1FF-4FC0-A9C3-200C4EB15F5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819" name="Tinta 818">
              <a:extLst>
                <a:ext uri="{FF2B5EF4-FFF2-40B4-BE49-F238E27FC236}">
                  <a16:creationId xmlns:a16="http://schemas.microsoft.com/office/drawing/2014/main" id="{B127B564-04F1-4CF1-B8D0-4608E1170BB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820" name="Tinta 819">
              <a:extLst>
                <a:ext uri="{FF2B5EF4-FFF2-40B4-BE49-F238E27FC236}">
                  <a16:creationId xmlns:a16="http://schemas.microsoft.com/office/drawing/2014/main" id="{8D7CEE26-703A-408E-B9D6-1291AE9233C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821" name="Tinta 820">
              <a:extLst>
                <a:ext uri="{FF2B5EF4-FFF2-40B4-BE49-F238E27FC236}">
                  <a16:creationId xmlns:a16="http://schemas.microsoft.com/office/drawing/2014/main" id="{FB41E5ED-7B80-4D4C-A9CB-F40E47B5F3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822" name="Tinta 821">
              <a:extLst>
                <a:ext uri="{FF2B5EF4-FFF2-40B4-BE49-F238E27FC236}">
                  <a16:creationId xmlns:a16="http://schemas.microsoft.com/office/drawing/2014/main" id="{C89C9CCE-8A14-4746-AAC6-1760FFB21F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823" name="Tinta 822">
              <a:extLst>
                <a:ext uri="{FF2B5EF4-FFF2-40B4-BE49-F238E27FC236}">
                  <a16:creationId xmlns:a16="http://schemas.microsoft.com/office/drawing/2014/main" id="{D1E329D9-E16C-417F-AC8F-DCD9FACE0EC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824" name="Tinta 823">
              <a:extLst>
                <a:ext uri="{FF2B5EF4-FFF2-40B4-BE49-F238E27FC236}">
                  <a16:creationId xmlns:a16="http://schemas.microsoft.com/office/drawing/2014/main" id="{F6B37AF1-196A-4514-86FC-186D50A6C4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825" name="Tinta 824">
              <a:extLst>
                <a:ext uri="{FF2B5EF4-FFF2-40B4-BE49-F238E27FC236}">
                  <a16:creationId xmlns:a16="http://schemas.microsoft.com/office/drawing/2014/main" id="{63D5D562-E1AF-426A-92C9-4C6E42C1C21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826" name="Tinta 825">
              <a:extLst>
                <a:ext uri="{FF2B5EF4-FFF2-40B4-BE49-F238E27FC236}">
                  <a16:creationId xmlns:a16="http://schemas.microsoft.com/office/drawing/2014/main" id="{397C5922-FDD0-4098-8320-C5080371ED0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827" name="Tinta 826">
              <a:extLst>
                <a:ext uri="{FF2B5EF4-FFF2-40B4-BE49-F238E27FC236}">
                  <a16:creationId xmlns:a16="http://schemas.microsoft.com/office/drawing/2014/main" id="{1A5F9138-FAB8-4A0A-A360-F5A7F5E0D95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828" name="Tinta 827">
              <a:extLst>
                <a:ext uri="{FF2B5EF4-FFF2-40B4-BE49-F238E27FC236}">
                  <a16:creationId xmlns:a16="http://schemas.microsoft.com/office/drawing/2014/main" id="{CA5D7F3C-2A0A-438B-95E4-D6D2DD48759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829" name="Tinta 828">
              <a:extLst>
                <a:ext uri="{FF2B5EF4-FFF2-40B4-BE49-F238E27FC236}">
                  <a16:creationId xmlns:a16="http://schemas.microsoft.com/office/drawing/2014/main" id="{73C49A4C-75A9-484C-A6AB-910B40A3018E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830" name="Tinta 829">
              <a:extLst>
                <a:ext uri="{FF2B5EF4-FFF2-40B4-BE49-F238E27FC236}">
                  <a16:creationId xmlns:a16="http://schemas.microsoft.com/office/drawing/2014/main" id="{90B1E2DD-BF89-4BF4-A68D-65AE9E5F27B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831" name="Tinta 830">
              <a:extLst>
                <a:ext uri="{FF2B5EF4-FFF2-40B4-BE49-F238E27FC236}">
                  <a16:creationId xmlns:a16="http://schemas.microsoft.com/office/drawing/2014/main" id="{3042B92F-B005-407A-B9B1-84F351094BB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832" name="Tinta 831">
              <a:extLst>
                <a:ext uri="{FF2B5EF4-FFF2-40B4-BE49-F238E27FC236}">
                  <a16:creationId xmlns:a16="http://schemas.microsoft.com/office/drawing/2014/main" id="{3189D93A-955D-4E68-BF01-CCFC7F6F8DF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833" name="Tinta 832">
              <a:extLst>
                <a:ext uri="{FF2B5EF4-FFF2-40B4-BE49-F238E27FC236}">
                  <a16:creationId xmlns:a16="http://schemas.microsoft.com/office/drawing/2014/main" id="{67BD3CCB-7DD0-4C84-BB39-8BCBAB9D87E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834" name="Tinta 833">
              <a:extLst>
                <a:ext uri="{FF2B5EF4-FFF2-40B4-BE49-F238E27FC236}">
                  <a16:creationId xmlns:a16="http://schemas.microsoft.com/office/drawing/2014/main" id="{EE61B401-2B90-4C13-BF82-8576BA72E40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835" name="Tinta 834">
              <a:extLst>
                <a:ext uri="{FF2B5EF4-FFF2-40B4-BE49-F238E27FC236}">
                  <a16:creationId xmlns:a16="http://schemas.microsoft.com/office/drawing/2014/main" id="{70327959-1C33-4678-BD16-2928100C6A1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836" name="Tinta 835">
              <a:extLst>
                <a:ext uri="{FF2B5EF4-FFF2-40B4-BE49-F238E27FC236}">
                  <a16:creationId xmlns:a16="http://schemas.microsoft.com/office/drawing/2014/main" id="{D04F1EBA-4FCE-4CD7-8B41-8F5CF066CA2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837" name="Tinta 836">
              <a:extLst>
                <a:ext uri="{FF2B5EF4-FFF2-40B4-BE49-F238E27FC236}">
                  <a16:creationId xmlns:a16="http://schemas.microsoft.com/office/drawing/2014/main" id="{991504DF-4C7F-45A3-B18C-5C1F0E79F23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838" name="Tinta 837">
              <a:extLst>
                <a:ext uri="{FF2B5EF4-FFF2-40B4-BE49-F238E27FC236}">
                  <a16:creationId xmlns:a16="http://schemas.microsoft.com/office/drawing/2014/main" id="{07A799AB-BD77-49AF-BC12-7D1DE8AB0A0A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839" name="Tinta 838">
              <a:extLst>
                <a:ext uri="{FF2B5EF4-FFF2-40B4-BE49-F238E27FC236}">
                  <a16:creationId xmlns:a16="http://schemas.microsoft.com/office/drawing/2014/main" id="{0D652287-A8D4-4E3A-9E0D-0A123BA0DCB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840" name="Tinta 839">
              <a:extLst>
                <a:ext uri="{FF2B5EF4-FFF2-40B4-BE49-F238E27FC236}">
                  <a16:creationId xmlns:a16="http://schemas.microsoft.com/office/drawing/2014/main" id="{0A0AAAF2-F03E-41A4-B1FB-C84359EAC5A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841" name="Tinta 840">
              <a:extLst>
                <a:ext uri="{FF2B5EF4-FFF2-40B4-BE49-F238E27FC236}">
                  <a16:creationId xmlns:a16="http://schemas.microsoft.com/office/drawing/2014/main" id="{69045E24-45AD-4C84-9EEB-104502E4228B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842" name="Tinta 841">
              <a:extLst>
                <a:ext uri="{FF2B5EF4-FFF2-40B4-BE49-F238E27FC236}">
                  <a16:creationId xmlns:a16="http://schemas.microsoft.com/office/drawing/2014/main" id="{EEB23981-DDC7-4B8F-A145-AB08F820931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843" name="Tinta 842">
              <a:extLst>
                <a:ext uri="{FF2B5EF4-FFF2-40B4-BE49-F238E27FC236}">
                  <a16:creationId xmlns:a16="http://schemas.microsoft.com/office/drawing/2014/main" id="{0E94CE80-15EA-4E28-B7FA-E408DF62F32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844" name="Tinta 843">
              <a:extLst>
                <a:ext uri="{FF2B5EF4-FFF2-40B4-BE49-F238E27FC236}">
                  <a16:creationId xmlns:a16="http://schemas.microsoft.com/office/drawing/2014/main" id="{C253CC4E-DD00-414F-86F8-AD09A56AEDE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845" name="Tinta 844">
              <a:extLst>
                <a:ext uri="{FF2B5EF4-FFF2-40B4-BE49-F238E27FC236}">
                  <a16:creationId xmlns:a16="http://schemas.microsoft.com/office/drawing/2014/main" id="{3E306464-BC83-45C8-B06E-E584D378EC5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846" name="Tinta 845">
              <a:extLst>
                <a:ext uri="{FF2B5EF4-FFF2-40B4-BE49-F238E27FC236}">
                  <a16:creationId xmlns:a16="http://schemas.microsoft.com/office/drawing/2014/main" id="{EE5B57A7-5267-4470-8412-C2990BB404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847" name="Tinta 846">
              <a:extLst>
                <a:ext uri="{FF2B5EF4-FFF2-40B4-BE49-F238E27FC236}">
                  <a16:creationId xmlns:a16="http://schemas.microsoft.com/office/drawing/2014/main" id="{FC87C4AA-E6ED-4EFF-9D90-0A6B4721439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848" name="Tinta 847">
              <a:extLst>
                <a:ext uri="{FF2B5EF4-FFF2-40B4-BE49-F238E27FC236}">
                  <a16:creationId xmlns:a16="http://schemas.microsoft.com/office/drawing/2014/main" id="{864B809E-9433-4A35-9058-F5584E5C12E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849" name="Tinta 848">
              <a:extLst>
                <a:ext uri="{FF2B5EF4-FFF2-40B4-BE49-F238E27FC236}">
                  <a16:creationId xmlns:a16="http://schemas.microsoft.com/office/drawing/2014/main" id="{608DCF6C-ADB9-4F30-8726-3668F0CFF00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850" name="Tinta 849">
              <a:extLst>
                <a:ext uri="{FF2B5EF4-FFF2-40B4-BE49-F238E27FC236}">
                  <a16:creationId xmlns:a16="http://schemas.microsoft.com/office/drawing/2014/main" id="{402D75FB-C5B5-42F4-851A-F7C4505ECE1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851" name="Tinta 850">
              <a:extLst>
                <a:ext uri="{FF2B5EF4-FFF2-40B4-BE49-F238E27FC236}">
                  <a16:creationId xmlns:a16="http://schemas.microsoft.com/office/drawing/2014/main" id="{E514EE79-1488-4031-8E4E-46B73ABA5D37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852" name="Tinta 851">
              <a:extLst>
                <a:ext uri="{FF2B5EF4-FFF2-40B4-BE49-F238E27FC236}">
                  <a16:creationId xmlns:a16="http://schemas.microsoft.com/office/drawing/2014/main" id="{3F3B24AB-6E7C-469C-8C2F-95B91F49EB04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4" name="Tinta 3">
              <a:extLst>
                <a:ext uri="{FF2B5EF4-FFF2-40B4-BE49-F238E27FC236}">
                  <a16:creationId xmlns:a16="http://schemas.microsoft.com/office/drawing/2014/main" id="{B4E2A40B-1E39-B447-0024-3EFEC848F80D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853" name="Tinta 852">
              <a:extLst>
                <a:ext uri="{FF2B5EF4-FFF2-40B4-BE49-F238E27FC236}">
                  <a16:creationId xmlns:a16="http://schemas.microsoft.com/office/drawing/2014/main" id="{83C53986-5C1A-4FBD-8AA1-2CF60928385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5" name="Tinta 4">
              <a:extLst>
                <a:ext uri="{FF2B5EF4-FFF2-40B4-BE49-F238E27FC236}">
                  <a16:creationId xmlns:a16="http://schemas.microsoft.com/office/drawing/2014/main" id="{3C477B9A-4461-4D0D-9494-060E00A1ABEC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854" name="Tinta 853">
              <a:extLst>
                <a:ext uri="{FF2B5EF4-FFF2-40B4-BE49-F238E27FC236}">
                  <a16:creationId xmlns:a16="http://schemas.microsoft.com/office/drawing/2014/main" id="{01F298BD-A7A8-418C-8B8B-D5B4BF9104C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6" name="Tinta 5">
              <a:extLst>
                <a:ext uri="{FF2B5EF4-FFF2-40B4-BE49-F238E27FC236}">
                  <a16:creationId xmlns:a16="http://schemas.microsoft.com/office/drawing/2014/main" id="{DBF684B4-7FE5-438F-930C-D67021AD6FD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855" name="Tinta 854">
              <a:extLst>
                <a:ext uri="{FF2B5EF4-FFF2-40B4-BE49-F238E27FC236}">
                  <a16:creationId xmlns:a16="http://schemas.microsoft.com/office/drawing/2014/main" id="{B2FFF62B-8491-40F7-A02F-CA74E3E44DBD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7" name="Tinta 6">
              <a:extLst>
                <a:ext uri="{FF2B5EF4-FFF2-40B4-BE49-F238E27FC236}">
                  <a16:creationId xmlns:a16="http://schemas.microsoft.com/office/drawing/2014/main" id="{09BD7619-C51A-406E-B6A6-DC99B66714C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856" name="Tinta 855">
              <a:extLst>
                <a:ext uri="{FF2B5EF4-FFF2-40B4-BE49-F238E27FC236}">
                  <a16:creationId xmlns:a16="http://schemas.microsoft.com/office/drawing/2014/main" id="{6DC9D547-1921-4EC1-BE8D-BEE7794EBA7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8" name="Tinta 7">
              <a:extLst>
                <a:ext uri="{FF2B5EF4-FFF2-40B4-BE49-F238E27FC236}">
                  <a16:creationId xmlns:a16="http://schemas.microsoft.com/office/drawing/2014/main" id="{0C6B4815-4C5E-40AB-93E0-C1424CCA0EB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857" name="Tinta 856">
              <a:extLst>
                <a:ext uri="{FF2B5EF4-FFF2-40B4-BE49-F238E27FC236}">
                  <a16:creationId xmlns:a16="http://schemas.microsoft.com/office/drawing/2014/main" id="{CDD6927B-6F37-4D12-92E7-EBAD8CE717A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9" name="Tinta 8">
              <a:extLst>
                <a:ext uri="{FF2B5EF4-FFF2-40B4-BE49-F238E27FC236}">
                  <a16:creationId xmlns:a16="http://schemas.microsoft.com/office/drawing/2014/main" id="{CDB67480-C415-42E7-BBC4-B91AC4D8F15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858" name="Tinta 857">
              <a:extLst>
                <a:ext uri="{FF2B5EF4-FFF2-40B4-BE49-F238E27FC236}">
                  <a16:creationId xmlns:a16="http://schemas.microsoft.com/office/drawing/2014/main" id="{2590648D-1E1B-4E41-848A-EA79718FAFF3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0" name="Tinta 9">
              <a:extLst>
                <a:ext uri="{FF2B5EF4-FFF2-40B4-BE49-F238E27FC236}">
                  <a16:creationId xmlns:a16="http://schemas.microsoft.com/office/drawing/2014/main" id="{971D2EE1-618E-4F4F-AF38-E0D63B2DDCC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859" name="Tinta 858">
              <a:extLst>
                <a:ext uri="{FF2B5EF4-FFF2-40B4-BE49-F238E27FC236}">
                  <a16:creationId xmlns:a16="http://schemas.microsoft.com/office/drawing/2014/main" id="{431A5D1C-22E2-48C8-B704-238EE0C764C5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1" name="Tinta 10">
              <a:extLst>
                <a:ext uri="{FF2B5EF4-FFF2-40B4-BE49-F238E27FC236}">
                  <a16:creationId xmlns:a16="http://schemas.microsoft.com/office/drawing/2014/main" id="{72E0504E-F53E-4242-AF05-863DFDDDDB3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860" name="Tinta 859">
              <a:extLst>
                <a:ext uri="{FF2B5EF4-FFF2-40B4-BE49-F238E27FC236}">
                  <a16:creationId xmlns:a16="http://schemas.microsoft.com/office/drawing/2014/main" id="{38C08F34-EA73-461D-860D-3C6551833C9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2" name="Tinta 11">
              <a:extLst>
                <a:ext uri="{FF2B5EF4-FFF2-40B4-BE49-F238E27FC236}">
                  <a16:creationId xmlns:a16="http://schemas.microsoft.com/office/drawing/2014/main" id="{6D978F39-95D6-4EED-A82F-CFC7A98B8D81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861" name="Tinta 860">
              <a:extLst>
                <a:ext uri="{FF2B5EF4-FFF2-40B4-BE49-F238E27FC236}">
                  <a16:creationId xmlns:a16="http://schemas.microsoft.com/office/drawing/2014/main" id="{A959D71D-6244-419D-BCB7-4644D14E631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3" name="Tinta 12">
              <a:extLst>
                <a:ext uri="{FF2B5EF4-FFF2-40B4-BE49-F238E27FC236}">
                  <a16:creationId xmlns:a16="http://schemas.microsoft.com/office/drawing/2014/main" id="{4BAC57BC-4954-4D35-814D-112EB13CB35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862" name="Tinta 861">
              <a:extLst>
                <a:ext uri="{FF2B5EF4-FFF2-40B4-BE49-F238E27FC236}">
                  <a16:creationId xmlns:a16="http://schemas.microsoft.com/office/drawing/2014/main" id="{3F447294-2018-462B-BC1B-7D5153D69BA0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4" name="Tinta 13">
              <a:extLst>
                <a:ext uri="{FF2B5EF4-FFF2-40B4-BE49-F238E27FC236}">
                  <a16:creationId xmlns:a16="http://schemas.microsoft.com/office/drawing/2014/main" id="{269AFD9C-E368-41B3-B5BF-991D04ABD19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863" name="Tinta 862">
              <a:extLst>
                <a:ext uri="{FF2B5EF4-FFF2-40B4-BE49-F238E27FC236}">
                  <a16:creationId xmlns:a16="http://schemas.microsoft.com/office/drawing/2014/main" id="{B8DC7568-BEAF-4B3A-B971-68CFB24692D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5" name="Tinta 14">
              <a:extLst>
                <a:ext uri="{FF2B5EF4-FFF2-40B4-BE49-F238E27FC236}">
                  <a16:creationId xmlns:a16="http://schemas.microsoft.com/office/drawing/2014/main" id="{89A39693-DDC3-479E-A6E5-9CD5A99D6B6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864" name="Tinta 863">
              <a:extLst>
                <a:ext uri="{FF2B5EF4-FFF2-40B4-BE49-F238E27FC236}">
                  <a16:creationId xmlns:a16="http://schemas.microsoft.com/office/drawing/2014/main" id="{6C35CB11-7472-4706-9A61-449C7FC4323F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6" name="Tinta 15">
              <a:extLst>
                <a:ext uri="{FF2B5EF4-FFF2-40B4-BE49-F238E27FC236}">
                  <a16:creationId xmlns:a16="http://schemas.microsoft.com/office/drawing/2014/main" id="{07DACF8C-FE65-4F62-86D9-EA23FADBDBC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865" name="Tinta 864">
              <a:extLst>
                <a:ext uri="{FF2B5EF4-FFF2-40B4-BE49-F238E27FC236}">
                  <a16:creationId xmlns:a16="http://schemas.microsoft.com/office/drawing/2014/main" id="{644155E6-9D3F-46E9-8743-9DAB73B43FD2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7" name="Tinta 16">
              <a:extLst>
                <a:ext uri="{FF2B5EF4-FFF2-40B4-BE49-F238E27FC236}">
                  <a16:creationId xmlns:a16="http://schemas.microsoft.com/office/drawing/2014/main" id="{35DBA1A0-B8C0-4B0B-964F-0EAF70719C0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866" name="Tinta 865">
              <a:extLst>
                <a:ext uri="{FF2B5EF4-FFF2-40B4-BE49-F238E27FC236}">
                  <a16:creationId xmlns:a16="http://schemas.microsoft.com/office/drawing/2014/main" id="{15580E5E-1EA4-4F16-8540-410F910E11A6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8" name="Tinta 17">
              <a:extLst>
                <a:ext uri="{FF2B5EF4-FFF2-40B4-BE49-F238E27FC236}">
                  <a16:creationId xmlns:a16="http://schemas.microsoft.com/office/drawing/2014/main" id="{4B78DA4D-A8EF-4AF1-BD9B-F31989F2E7D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1900894</xdr:colOff>
      <xdr:row>22</xdr:row>
      <xdr:rowOff>0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867" name="Tinta 866">
              <a:extLst>
                <a:ext uri="{FF2B5EF4-FFF2-40B4-BE49-F238E27FC236}">
                  <a16:creationId xmlns:a16="http://schemas.microsoft.com/office/drawing/2014/main" id="{D8998D18-1784-4D8E-92BD-4B5351779568}"/>
                </a:ext>
              </a:extLst>
            </xdr14:cNvPr>
            <xdr14:cNvContentPartPr/>
          </xdr14:nvContentPartPr>
          <xdr14:nvPr macro=""/>
          <xdr14:xfrm>
            <a:off x="4960800" y="2987422"/>
            <a:ext cx="360" cy="360"/>
          </xdr14:xfrm>
        </xdr:contentPart>
      </mc:Choice>
      <mc:Fallback xmlns="">
        <xdr:pic>
          <xdr:nvPicPr>
            <xdr:cNvPr id="19" name="Tinta 18">
              <a:extLst>
                <a:ext uri="{FF2B5EF4-FFF2-40B4-BE49-F238E27FC236}">
                  <a16:creationId xmlns:a16="http://schemas.microsoft.com/office/drawing/2014/main" id="{68B1E2AB-5F0B-4989-8CE3-D1FAD6D51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51800" y="2978422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26 1 10197,'0'0'208,"-25"19"-7091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1 7091,'0'0'705,"0"15"-3283,0 0-879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8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9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0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1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5.2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0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0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0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0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0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0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1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8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8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8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8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8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8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8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9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9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9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9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9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9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9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29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0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0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0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0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0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0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0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0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0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1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1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1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1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1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1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1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1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1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2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3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3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4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4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4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4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4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2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4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4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4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4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5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5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5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5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2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5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5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5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5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5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6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6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6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6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6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2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6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6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6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6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6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7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7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7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7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7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2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7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7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7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7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7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8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26:55.3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2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2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2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64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28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29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3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3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3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33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3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3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36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29T20:14:04.737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6547,'0'0'272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1187A67-4F88-44B1-93E7-ECE2FCBB7FF2}" name="Tabela13681012142412210" displayName="Tabela13681012142412210" ref="A8:P24" totalsRowShown="0" headerRowDxfId="32" tableBorderDxfId="31" headerRowCellStyle="Moeda">
  <autoFilter ref="A8:P24" xr:uid="{CF41161E-963A-4BF9-8AC5-7F50A3E08D5C}"/>
  <sortState xmlns:xlrd2="http://schemas.microsoft.com/office/spreadsheetml/2017/richdata2" ref="A9:P22">
    <sortCondition descending="1" ref="A8:A22"/>
  </sortState>
  <tableColumns count="16">
    <tableColumn id="1" xr3:uid="{66AA32DF-06F8-474C-A07D-F9D45589BAF5}" name="TIPO" dataDxfId="30" dataCellStyle="Moeda"/>
    <tableColumn id="2" xr3:uid="{C4738F44-7C33-45E8-9707-FE4060473325}" name="VEICULO" dataDxfId="29" dataCellStyle="Moeda"/>
    <tableColumn id="3" xr3:uid="{F94884F2-56F7-4A83-A058-7A88E9E0A36E}" name="PERÍODO" dataDxfId="28" dataCellStyle="Moeda"/>
    <tableColumn id="4" xr3:uid="{A8BB3A29-75CB-4512-BD93-2FD30153FEFC}" name="ESQUEMA COMERCIAL" dataDxfId="27" dataCellStyle="Moeda"/>
    <tableColumn id="5" xr3:uid="{45940875-4B46-403D-8C54-6F8E139D0346}" name="DUR" dataDxfId="26" dataCellStyle="Moeda"/>
    <tableColumn id="6" xr3:uid="{AAF2AFA8-340F-4A8B-9842-845ECFABC31F}" name="QUANT." dataDxfId="25" dataCellStyle="Vírgula"/>
    <tableColumn id="7" xr3:uid="{5FE43255-6834-4392-9DDB-FE60141E3A0B}" name="CONVERSÃO" dataDxfId="24" dataCellStyle="Moeda"/>
    <tableColumn id="8" xr3:uid="{6B974445-243C-4B66-A8BB-E60AA6E0A692}" name="PROGRAMA" dataDxfId="23"/>
    <tableColumn id="9" xr3:uid="{4798A1D1-154C-48D1-BB7B-32AF10AF0B53}" name="R$ | BASE" dataDxfId="22" dataCellStyle="Moeda"/>
    <tableColumn id="10" xr3:uid="{567B0F54-A4F9-4CD1-8CBD-8037E12E13E5}" name="R$ | VAL. UNIT. TAB." dataDxfId="21" dataCellStyle="Moeda">
      <calculatedColumnFormula>SUM(I9*G9)</calculatedColumnFormula>
    </tableColumn>
    <tableColumn id="11" xr3:uid="{63663240-D99D-4D60-8541-CBD563CED525}" name="R$ | VAL. TAB." dataDxfId="20" dataCellStyle="Moeda">
      <calculatedColumnFormula>F9*G9*I9</calculatedColumnFormula>
    </tableColumn>
    <tableColumn id="12" xr3:uid="{623B816A-D9C5-499A-BD82-2BFFB202C5CC}" name="DESCONTO " dataDxfId="19"/>
    <tableColumn id="13" xr3:uid="{16C35142-A2B7-41F3-B314-04788E4C2B77}" name="R$ |VALOR UNIT. NEG." dataDxfId="18" dataCellStyle="Moeda">
      <calculatedColumnFormula>N9/F9</calculatedColumnFormula>
    </tableColumn>
    <tableColumn id="14" xr3:uid="{92D18688-1EDC-4B27-B59D-74E9E5FA7CC7}" name="Valor Neg." dataDxfId="17" dataCellStyle="Moeda">
      <calculatedColumnFormula>K9-K9*L9</calculatedColumnFormula>
    </tableColumn>
    <tableColumn id="15" xr3:uid="{E0E46D96-CC4A-4038-A5FE-BAD18D093CC9}" name="DESCONTO 2" dataDxfId="16" dataCellStyle="Moeda">
      <calculatedColumnFormula>(Tabela13681012142412210[[#This Row],[Valor Neg.2]]/Tabela13681012142412210[[#This Row],[R$ | VAL. TAB.]]-1)*-1</calculatedColumnFormula>
    </tableColumn>
    <tableColumn id="16" xr3:uid="{05EA439B-2940-4B79-B92F-0C5A76C3C68C}" name="Valor Neg.2" dataDxfId="15" dataCellStyle="Moeda">
      <calculatedColumnFormula>Tabela13681012142412210[[#This Row],[Valor Neg.]]*(1+$P$3)</calculatedColumnFormula>
    </tableColumn>
  </tableColumns>
  <tableStyleInfo name="TableStyleMedium4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66749A2-9783-40A0-A689-1290C3705C79}" name="Tabela35791113153513311" displayName="Tabela35791113153513311" ref="R8:AB19" totalsRowShown="0" headerRowDxfId="14" headerRowBorderDxfId="13" headerRowCellStyle="Moeda">
  <autoFilter ref="R8:AB19" xr:uid="{2DC20E51-DE87-451B-A202-455B39D4C11E}"/>
  <tableColumns count="11">
    <tableColumn id="1" xr3:uid="{73CA9B3E-D29A-4789-92AB-346646778516}" name="TIPO MÍDIA" dataDxfId="12" dataCellStyle="Moeda"/>
    <tableColumn id="2" xr3:uid="{479C72A5-6C8A-4C5F-9E5F-29707015E330}" name="TIPO VALOR" dataDxfId="11" dataCellStyle="Moeda"/>
    <tableColumn id="3" xr3:uid="{C798FF2D-D4BB-435D-ACB2-CB1E93277EF8}" name="TV VITÓRIA"/>
    <tableColumn id="4" xr3:uid="{BBD7C7CD-ED52-4E57-9852-2929A075EF9A}" name="JOVEM PAN"/>
    <tableColumn id="5" xr3:uid="{DB39EF92-4EFD-452F-B65E-51CB92086312}" name="FM O DIA"/>
    <tableColumn id="6" xr3:uid="{84A2ED33-4BC1-4464-A6F8-38A8FE42987D}" name="FOLHA VITÓRIA"/>
    <tableColumn id="7" xr3:uid="{381D9B7C-1301-4760-ACE5-E3675C964F06}" name="ENGAGES"/>
    <tableColumn id="8" xr3:uid="{97764FC9-E49F-4E80-9C2F-01F7840878D2}" name="PRODUÇÃO"/>
    <tableColumn id="10" xr3:uid="{45468485-FED5-4157-A664-A25039D3E284}" name="EVENTO"/>
    <tableColumn id="11" xr3:uid="{7AA81E01-D42F-48BA-8E23-45AFBD23C10D}" name="OUTROS"/>
    <tableColumn id="9" xr3:uid="{33E43C76-EAD7-4BF5-9D72-66FBCD9E5D0B}" name="TOTAL" dataDxf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x:/s/PROJETOS/EbK2xbw1fBpLtNTLtFfbDgcB24R-36nq-7ebzRtjA1pckw?e=5cxPWx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10AD2-E58B-4818-8D26-87E020B04D8C}">
  <dimension ref="A1:G17"/>
  <sheetViews>
    <sheetView showGridLines="0" workbookViewId="0">
      <selection activeCell="B10" sqref="B10:B15"/>
    </sheetView>
  </sheetViews>
  <sheetFormatPr defaultRowHeight="12.75" x14ac:dyDescent="0.2"/>
  <cols>
    <col min="2" max="2" width="19.140625" customWidth="1"/>
    <col min="5" max="5" width="14.85546875" customWidth="1"/>
    <col min="7" max="7" width="14.85546875" customWidth="1"/>
  </cols>
  <sheetData>
    <row r="1" spans="1:7" ht="27.75" x14ac:dyDescent="0.4">
      <c r="A1" s="15" t="s">
        <v>0</v>
      </c>
    </row>
    <row r="2" spans="1:7" x14ac:dyDescent="0.2">
      <c r="A2" s="13"/>
    </row>
    <row r="6" spans="1:7" x14ac:dyDescent="0.2">
      <c r="G6" s="14" t="s">
        <v>1</v>
      </c>
    </row>
    <row r="7" spans="1:7" x14ac:dyDescent="0.2">
      <c r="B7" s="16" t="s">
        <v>2</v>
      </c>
      <c r="E7" s="16" t="s">
        <v>3</v>
      </c>
      <c r="G7" s="14" t="s">
        <v>4</v>
      </c>
    </row>
    <row r="8" spans="1:7" x14ac:dyDescent="0.2">
      <c r="B8" s="18" t="s">
        <v>5</v>
      </c>
      <c r="E8" s="19" t="s">
        <v>6</v>
      </c>
      <c r="G8" t="s">
        <v>7</v>
      </c>
    </row>
    <row r="9" spans="1:7" x14ac:dyDescent="0.2">
      <c r="B9" t="s">
        <v>8</v>
      </c>
      <c r="E9" t="s">
        <v>9</v>
      </c>
      <c r="G9" t="s">
        <v>10</v>
      </c>
    </row>
    <row r="10" spans="1:7" x14ac:dyDescent="0.2">
      <c r="E10" t="s">
        <v>11</v>
      </c>
      <c r="G10" t="s">
        <v>12</v>
      </c>
    </row>
    <row r="11" spans="1:7" x14ac:dyDescent="0.2">
      <c r="E11" s="13" t="s">
        <v>13</v>
      </c>
      <c r="G11" t="s">
        <v>14</v>
      </c>
    </row>
    <row r="12" spans="1:7" x14ac:dyDescent="0.2">
      <c r="E12" t="s">
        <v>6</v>
      </c>
      <c r="G12" t="s">
        <v>15</v>
      </c>
    </row>
    <row r="13" spans="1:7" x14ac:dyDescent="0.2">
      <c r="E13" s="13" t="s">
        <v>16</v>
      </c>
      <c r="G13" t="s">
        <v>17</v>
      </c>
    </row>
    <row r="14" spans="1:7" x14ac:dyDescent="0.2">
      <c r="E14" s="13" t="s">
        <v>18</v>
      </c>
      <c r="G14" t="s">
        <v>19</v>
      </c>
    </row>
    <row r="15" spans="1:7" x14ac:dyDescent="0.2">
      <c r="B15" s="17"/>
      <c r="E15" s="13" t="s">
        <v>20</v>
      </c>
      <c r="G15" s="17" t="s">
        <v>21</v>
      </c>
    </row>
    <row r="16" spans="1:7" x14ac:dyDescent="0.2">
      <c r="E16" s="13" t="s">
        <v>22</v>
      </c>
    </row>
    <row r="17" spans="5:5" x14ac:dyDescent="0.2">
      <c r="E17" s="17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FF08-F367-417F-937B-DB64364271AD}">
  <sheetPr>
    <tabColor rgb="FFFFC000"/>
    <pageSetUpPr fitToPage="1"/>
  </sheetPr>
  <dimension ref="A1:AM229"/>
  <sheetViews>
    <sheetView showGridLines="0" tabSelected="1" zoomScale="60" zoomScaleNormal="60" workbookViewId="0">
      <pane ySplit="8" topLeftCell="A9" activePane="bottomLeft" state="frozen"/>
      <selection pane="bottomLeft" activeCell="AJ3" sqref="AJ3"/>
    </sheetView>
  </sheetViews>
  <sheetFormatPr defaultColWidth="9.140625" defaultRowHeight="12.75" customHeight="1" x14ac:dyDescent="0.2"/>
  <cols>
    <col min="1" max="1" width="18" style="1" customWidth="1"/>
    <col min="2" max="2" width="13.5703125" style="177" customWidth="1"/>
    <col min="3" max="3" width="14.28515625" style="87" customWidth="1"/>
    <col min="4" max="4" width="90.140625" style="88" customWidth="1"/>
    <col min="5" max="5" width="9.5703125" style="1" customWidth="1"/>
    <col min="6" max="6" width="12.28515625" style="89" customWidth="1"/>
    <col min="7" max="7" width="15.85546875" style="1" customWidth="1"/>
    <col min="8" max="8" width="22.7109375" style="90" customWidth="1"/>
    <col min="9" max="9" width="19.140625" style="91" customWidth="1"/>
    <col min="10" max="10" width="25.42578125" style="91" customWidth="1"/>
    <col min="11" max="11" width="25.85546875" style="91" bestFit="1" customWidth="1"/>
    <col min="12" max="12" width="13.7109375" style="1" customWidth="1"/>
    <col min="13" max="13" width="22.5703125" style="91" customWidth="1"/>
    <col min="14" max="14" width="24.42578125" style="92" bestFit="1" customWidth="1"/>
    <col min="15" max="15" width="11" style="73" customWidth="1"/>
    <col min="16" max="16" width="15.28515625" style="73" customWidth="1"/>
    <col min="17" max="17" width="27.42578125" style="1" bestFit="1" customWidth="1"/>
    <col min="18" max="18" width="18.42578125" style="1" customWidth="1"/>
    <col min="19" max="19" width="30.140625" style="2" bestFit="1" customWidth="1"/>
    <col min="20" max="20" width="21.5703125" style="1" bestFit="1" customWidth="1"/>
    <col min="21" max="21" width="22" style="1" bestFit="1" customWidth="1"/>
    <col min="22" max="22" width="17.28515625" style="1" customWidth="1"/>
    <col min="23" max="23" width="17.28515625" style="1" bestFit="1" customWidth="1"/>
    <col min="24" max="24" width="16.5703125" style="1" customWidth="1"/>
    <col min="25" max="25" width="19.140625" style="1" customWidth="1"/>
    <col min="26" max="26" width="12.5703125" style="1" customWidth="1"/>
    <col min="27" max="27" width="18.7109375" style="1" bestFit="1" customWidth="1"/>
    <col min="28" max="28" width="19" style="29" bestFit="1" customWidth="1"/>
    <col min="29" max="29" width="9.140625" style="1"/>
    <col min="30" max="30" width="23.28515625" style="1" customWidth="1"/>
    <col min="31" max="31" width="21.140625" style="106" customWidth="1"/>
    <col min="32" max="32" width="26.85546875" style="92" customWidth="1"/>
    <col min="33" max="33" width="18.42578125" style="91" customWidth="1"/>
    <col min="34" max="34" width="9.140625" style="1"/>
    <col min="35" max="36" width="27.140625" style="1" customWidth="1"/>
    <col min="37" max="37" width="9.140625" style="1"/>
    <col min="38" max="38" width="34.140625" style="1" customWidth="1"/>
    <col min="39" max="39" width="37.42578125" style="1" customWidth="1"/>
    <col min="40" max="41" width="9.140625" style="1"/>
    <col min="42" max="42" width="0" style="1" hidden="1" customWidth="1"/>
    <col min="43" max="16384" width="9.140625" style="1"/>
  </cols>
  <sheetData>
    <row r="1" spans="1:39" s="20" customFormat="1" ht="27" customHeight="1" x14ac:dyDescent="0.2">
      <c r="A1" s="201" t="s">
        <v>77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76"/>
      <c r="P1" s="76"/>
      <c r="S1" s="4"/>
      <c r="AB1" s="24"/>
      <c r="AE1" s="101"/>
      <c r="AF1" s="172"/>
      <c r="AG1" s="107"/>
      <c r="AI1" s="202" t="s">
        <v>24</v>
      </c>
      <c r="AJ1" s="202"/>
      <c r="AL1" s="202" t="s">
        <v>25</v>
      </c>
      <c r="AM1" s="202"/>
    </row>
    <row r="2" spans="1:39" s="20" customFormat="1" ht="20.25" customHeight="1" x14ac:dyDescent="0.2">
      <c r="A2" s="203" t="s">
        <v>26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82"/>
      <c r="O2" s="76"/>
      <c r="P2" s="76"/>
      <c r="S2" s="4"/>
      <c r="AB2" s="24"/>
      <c r="AE2" s="101"/>
      <c r="AF2" s="172"/>
      <c r="AG2" s="107"/>
      <c r="AI2" s="136" t="s">
        <v>27</v>
      </c>
      <c r="AJ2" s="144">
        <f>N7</f>
        <v>219763.97099999999</v>
      </c>
      <c r="AL2" s="136" t="s">
        <v>28</v>
      </c>
      <c r="AM2" s="144">
        <f>AJ2*(1-AM3)</f>
        <v>219763.97099999999</v>
      </c>
    </row>
    <row r="3" spans="1:39" s="20" customFormat="1" ht="15" customHeight="1" x14ac:dyDescent="0.2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82"/>
      <c r="O3" s="76"/>
      <c r="P3" s="77">
        <v>0.35</v>
      </c>
      <c r="S3" s="4"/>
      <c r="AB3" s="24"/>
      <c r="AE3" s="101"/>
      <c r="AF3" s="172"/>
      <c r="AG3" s="107"/>
      <c r="AI3" s="137" t="s">
        <v>29</v>
      </c>
      <c r="AJ3" s="145">
        <f>AJ2*(20%)</f>
        <v>43952.794200000004</v>
      </c>
      <c r="AL3" s="137" t="s">
        <v>30</v>
      </c>
      <c r="AM3" s="146">
        <v>0</v>
      </c>
    </row>
    <row r="4" spans="1:39" s="20" customFormat="1" ht="15" customHeight="1" x14ac:dyDescent="0.2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82"/>
      <c r="N4" s="82"/>
      <c r="O4" s="76"/>
      <c r="P4" s="77"/>
      <c r="S4" s="4"/>
      <c r="AB4" s="24"/>
      <c r="AE4" s="101"/>
      <c r="AF4" s="172"/>
      <c r="AG4" s="107"/>
      <c r="AI4" s="136" t="s">
        <v>31</v>
      </c>
      <c r="AJ4" s="144">
        <f>AJ2-(AJ3)</f>
        <v>175811.17679999999</v>
      </c>
      <c r="AL4" s="136" t="s">
        <v>32</v>
      </c>
      <c r="AM4" s="136">
        <v>40</v>
      </c>
    </row>
    <row r="5" spans="1:39" s="20" customFormat="1" ht="15" customHeight="1" x14ac:dyDescent="0.2">
      <c r="A5" s="75"/>
      <c r="B5" s="80"/>
      <c r="C5" s="75"/>
      <c r="D5" s="75"/>
      <c r="E5" s="75"/>
      <c r="F5" s="75"/>
      <c r="G5" s="75"/>
      <c r="H5" s="81"/>
      <c r="I5" s="82"/>
      <c r="J5" s="82"/>
      <c r="K5" s="82"/>
      <c r="L5" s="75"/>
      <c r="M5" s="84" t="s">
        <v>33</v>
      </c>
      <c r="N5" s="84" t="s">
        <v>34</v>
      </c>
      <c r="O5" s="76"/>
      <c r="P5" s="77"/>
      <c r="S5" s="4"/>
      <c r="AB5" s="24"/>
      <c r="AE5" s="101"/>
      <c r="AF5" s="172"/>
      <c r="AG5" s="107"/>
      <c r="AI5" s="139" t="s">
        <v>35</v>
      </c>
      <c r="AJ5" s="140">
        <f>SUM(AJ9:AJ1048574)</f>
        <v>26635.3932852</v>
      </c>
      <c r="AL5" s="148" t="s">
        <v>36</v>
      </c>
      <c r="AM5" s="149">
        <f>AM2*AM4</f>
        <v>8790558.8399999999</v>
      </c>
    </row>
    <row r="6" spans="1:39" s="21" customFormat="1" ht="18" customHeight="1" x14ac:dyDescent="0.35">
      <c r="A6" s="75">
        <v>211324.95</v>
      </c>
      <c r="B6" s="80"/>
      <c r="C6" s="75"/>
      <c r="D6" s="75"/>
      <c r="E6" s="75"/>
      <c r="F6" s="75"/>
      <c r="G6" s="75"/>
      <c r="H6" s="81"/>
      <c r="I6" s="82"/>
      <c r="J6" s="82"/>
      <c r="K6" s="82"/>
      <c r="L6" s="75"/>
      <c r="M6" s="86">
        <v>3</v>
      </c>
      <c r="N6" s="85">
        <f>SUM(N7)/M6</f>
        <v>73254.656999999992</v>
      </c>
      <c r="O6" s="78"/>
      <c r="P6" s="78"/>
      <c r="S6" s="4"/>
      <c r="AB6" s="25"/>
      <c r="AE6" s="102"/>
      <c r="AF6" s="173"/>
      <c r="AG6" s="108"/>
      <c r="AI6" s="141" t="s">
        <v>37</v>
      </c>
      <c r="AJ6" s="144">
        <f>AJ4-(AJ5)</f>
        <v>149175.78351479999</v>
      </c>
      <c r="AL6" s="150" t="s">
        <v>38</v>
      </c>
      <c r="AM6" s="138">
        <f>(AJ5+AJ3)*AM4</f>
        <v>2823527.4994080001</v>
      </c>
    </row>
    <row r="7" spans="1:39" s="21" customFormat="1" ht="18" customHeight="1" x14ac:dyDescent="0.35">
      <c r="A7" s="93"/>
      <c r="B7" s="176"/>
      <c r="C7" s="93"/>
      <c r="D7" s="93"/>
      <c r="E7" s="94"/>
      <c r="F7" s="46">
        <f>SUM(F9:F1048576)</f>
        <v>105</v>
      </c>
      <c r="G7" s="47"/>
      <c r="H7" s="47"/>
      <c r="I7" s="48"/>
      <c r="J7" s="48"/>
      <c r="K7" s="48">
        <f>SUM(K9:K1048576)</f>
        <v>487886.4</v>
      </c>
      <c r="L7" s="49">
        <f>N7/K7-1</f>
        <v>-0.54955913712700344</v>
      </c>
      <c r="M7" s="48" t="s">
        <v>39</v>
      </c>
      <c r="N7" s="48">
        <f>SUM(N9:N1048576)</f>
        <v>219763.97099999999</v>
      </c>
      <c r="O7" s="78"/>
      <c r="P7" s="78"/>
      <c r="S7" s="4"/>
      <c r="AB7" s="25"/>
      <c r="AD7" s="116" t="s">
        <v>40</v>
      </c>
      <c r="AE7" s="117"/>
      <c r="AF7" s="174">
        <f>SUM(AF9:AF1048576)</f>
        <v>0</v>
      </c>
      <c r="AG7" s="118">
        <f>SUM(AG9:AG1048576)</f>
        <v>0</v>
      </c>
      <c r="AI7" s="197" t="s">
        <v>41</v>
      </c>
      <c r="AJ7" s="199">
        <f>SUM(AJ6/AJ2)</f>
        <v>0.67879999999999996</v>
      </c>
      <c r="AL7" s="141" t="s">
        <v>41</v>
      </c>
      <c r="AM7" s="147">
        <f>AM5-AM6</f>
        <v>5967031.3405919997</v>
      </c>
    </row>
    <row r="8" spans="1:39" s="3" customFormat="1" ht="45.75" customHeight="1" x14ac:dyDescent="0.2">
      <c r="A8" s="39" t="s">
        <v>42</v>
      </c>
      <c r="B8" s="40" t="s">
        <v>3</v>
      </c>
      <c r="C8" s="41" t="s">
        <v>43</v>
      </c>
      <c r="D8" s="41" t="s">
        <v>44</v>
      </c>
      <c r="E8" s="42" t="s">
        <v>45</v>
      </c>
      <c r="F8" s="43" t="s">
        <v>46</v>
      </c>
      <c r="G8" s="44" t="s">
        <v>47</v>
      </c>
      <c r="H8" s="45" t="s">
        <v>48</v>
      </c>
      <c r="I8" s="83" t="s">
        <v>49</v>
      </c>
      <c r="J8" s="83" t="s">
        <v>50</v>
      </c>
      <c r="K8" s="83" t="s">
        <v>51</v>
      </c>
      <c r="L8" s="45" t="s">
        <v>52</v>
      </c>
      <c r="M8" s="83" t="s">
        <v>53</v>
      </c>
      <c r="N8" s="83" t="s">
        <v>54</v>
      </c>
      <c r="O8" s="79" t="s">
        <v>55</v>
      </c>
      <c r="P8" s="79" t="s">
        <v>56</v>
      </c>
      <c r="Q8" s="71"/>
      <c r="R8" s="35" t="s">
        <v>57</v>
      </c>
      <c r="S8" s="35" t="s">
        <v>58</v>
      </c>
      <c r="T8" s="35" t="s">
        <v>6</v>
      </c>
      <c r="U8" s="35" t="s">
        <v>9</v>
      </c>
      <c r="V8" s="35" t="s">
        <v>11</v>
      </c>
      <c r="W8" s="35" t="s">
        <v>13</v>
      </c>
      <c r="X8" s="35" t="s">
        <v>16</v>
      </c>
      <c r="Y8" s="35" t="s">
        <v>18</v>
      </c>
      <c r="Z8" s="35" t="s">
        <v>20</v>
      </c>
      <c r="AA8" s="35" t="s">
        <v>22</v>
      </c>
      <c r="AB8" s="30" t="s">
        <v>59</v>
      </c>
      <c r="AD8" s="113" t="s">
        <v>60</v>
      </c>
      <c r="AE8" s="114" t="s">
        <v>61</v>
      </c>
      <c r="AF8" s="115" t="s">
        <v>59</v>
      </c>
      <c r="AG8" s="115" t="s">
        <v>62</v>
      </c>
      <c r="AI8" s="198"/>
      <c r="AJ8" s="200"/>
      <c r="AL8" s="142" t="s">
        <v>63</v>
      </c>
      <c r="AM8" s="143">
        <f>SUM(AM7/AM5)</f>
        <v>0.67879999999999996</v>
      </c>
    </row>
    <row r="9" spans="1:39" s="3" customFormat="1" ht="53.25" customHeight="1" x14ac:dyDescent="0.2">
      <c r="A9" s="182" t="s">
        <v>5</v>
      </c>
      <c r="B9" s="183" t="s">
        <v>6</v>
      </c>
      <c r="C9" s="178" t="s">
        <v>78</v>
      </c>
      <c r="D9" s="194" t="s">
        <v>85</v>
      </c>
      <c r="E9" s="179" t="s">
        <v>76</v>
      </c>
      <c r="F9" s="184">
        <v>1</v>
      </c>
      <c r="G9" s="185">
        <v>1</v>
      </c>
      <c r="H9" s="186" t="s">
        <v>48</v>
      </c>
      <c r="I9" s="187">
        <v>16500</v>
      </c>
      <c r="J9" s="188">
        <f t="shared" ref="J9:J24" si="0">SUM(I9*G9)</f>
        <v>16500</v>
      </c>
      <c r="K9" s="189">
        <f t="shared" ref="K9:K24" si="1">F9*G9*I9</f>
        <v>16500</v>
      </c>
      <c r="L9" s="190">
        <v>1</v>
      </c>
      <c r="M9" s="191">
        <f t="shared" ref="M9:M24" si="2">N9/F9</f>
        <v>0</v>
      </c>
      <c r="N9" s="192">
        <f t="shared" ref="N9:N24" si="3">K9-K9*L9</f>
        <v>0</v>
      </c>
      <c r="O9" s="180">
        <f>(Tabela13681012142412210[[#This Row],[Valor Neg.2]]/Tabela13681012142412210[[#This Row],[R$ | VAL. TAB.]]-1)*-1</f>
        <v>1</v>
      </c>
      <c r="P9" s="181">
        <f>Tabela13681012142412210[[#This Row],[Valor Neg.]]*(1+$P$3)</f>
        <v>0</v>
      </c>
      <c r="Q9" s="72"/>
      <c r="R9" s="69" t="s">
        <v>5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D9" s="4" t="s">
        <v>64</v>
      </c>
      <c r="AE9" s="100">
        <v>1</v>
      </c>
      <c r="AF9" s="109">
        <v>0</v>
      </c>
      <c r="AG9" s="109">
        <f>AF9/AE9</f>
        <v>0</v>
      </c>
      <c r="AI9" s="134" t="s">
        <v>65</v>
      </c>
      <c r="AJ9" s="135">
        <f>SUM(AJ4*10%)</f>
        <v>17581.117679999999</v>
      </c>
      <c r="AL9" s="151"/>
      <c r="AM9" s="152"/>
    </row>
    <row r="10" spans="1:39" s="3" customFormat="1" ht="54" customHeight="1" x14ac:dyDescent="0.2">
      <c r="A10" s="182" t="s">
        <v>5</v>
      </c>
      <c r="B10" s="183" t="s">
        <v>22</v>
      </c>
      <c r="C10" s="178" t="s">
        <v>80</v>
      </c>
      <c r="D10" s="194" t="s">
        <v>85</v>
      </c>
      <c r="E10" s="179" t="s">
        <v>76</v>
      </c>
      <c r="F10" s="184">
        <v>1</v>
      </c>
      <c r="G10" s="185">
        <v>1</v>
      </c>
      <c r="H10" s="186" t="s">
        <v>80</v>
      </c>
      <c r="I10" s="187">
        <v>3300</v>
      </c>
      <c r="J10" s="188">
        <f t="shared" si="0"/>
        <v>3300</v>
      </c>
      <c r="K10" s="189">
        <f t="shared" si="1"/>
        <v>3300</v>
      </c>
      <c r="L10" s="190">
        <v>1</v>
      </c>
      <c r="M10" s="191">
        <f t="shared" si="2"/>
        <v>0</v>
      </c>
      <c r="N10" s="192">
        <f t="shared" si="3"/>
        <v>0</v>
      </c>
      <c r="O10" s="180">
        <f>(Tabela13681012142412210[[#This Row],[Valor Neg.2]]/Tabela13681012142412210[[#This Row],[R$ | VAL. TAB.]]-1)*-1</f>
        <v>1</v>
      </c>
      <c r="P10" s="181">
        <f>Tabela13681012142412210[[#This Row],[Valor Neg.]]*(1+$P$3)</f>
        <v>0</v>
      </c>
      <c r="Q10" s="72"/>
      <c r="R10" s="50"/>
      <c r="S10" s="50" t="s">
        <v>66</v>
      </c>
      <c r="T10" s="51">
        <f>IF(SUMIFS($K$8:$K$1048576,$B$8:$B$1048576,T$8,$A$8:$A$1048576,$R9)=0,0,SUMIFS($K$8:$K$1048576,$B$8:$B$1048576,T$8,$A$8:$A$1048576,$R9))</f>
        <v>16500</v>
      </c>
      <c r="U10" s="51">
        <f>IF(SUMIFS($K$8:$K$1048576,$B$8:$B$1048576,U$8,$A$8:$A$1048576,$R9)=0,0,SUMIFS($K$8:$K$1048576,$B$8:$B$1048576,U$8,$A$8:$A$1048576,$R9))</f>
        <v>0</v>
      </c>
      <c r="V10" s="51">
        <f>IF(SUMIFS($K$8:$K$1048576,$B$8:$B$1048576,V$8,$A$8:$A$1048576,$R9)=0,0,SUMIFS($K$8:$K$1048576,$B$8:$B$1048576,V$8,$A$8:$A$1048576,$R9))</f>
        <v>0</v>
      </c>
      <c r="W10" s="51">
        <f>IF(SUMIFS($K$8:$K$1048576,$B$8:$B$1048576,W$8,$A$8:$A$1048576,$R9)=0,0,SUMIFS($K$8:$K$1048576,$B$8:$B$1048576,W$8,$A$8:$A$1048576,$R9))</f>
        <v>3834.3</v>
      </c>
      <c r="X10" s="51">
        <f>IF(SUMIFS($K$8:$K$1048576,$B$8:$B$1048576,X$8,$A$8:$A$1048576,$R9)=0,0,SUMIFS($K$8:$K$1048576,$B$8:$B$1048576,X$8,$A$8:$A$1048576,$R9))</f>
        <v>17625</v>
      </c>
      <c r="Y10" s="51"/>
      <c r="Z10" s="51">
        <f>IF(SUMIFS($K$8:$K$1048576,$B$8:$B$1048576,Z$8,$A$8:$A$1048576,$R9)=0,0,SUMIFS($K$8:$K$1048576,$B$8:$B$1048576,Z$8,$A$8:$A$1048576,$R9))</f>
        <v>9494.1</v>
      </c>
      <c r="AA10" s="51">
        <f>IF(SUMIFS($K$8:$K$1048576,$B$8:$B$1048576,AA$8,$A$8:$A$1048576,$R9)=0,0,SUMIFS($K$8:$K$1048576,$B$8:$B$1048576,AA$8,$A$8:$A$1048576,$R9))</f>
        <v>55550</v>
      </c>
      <c r="AB10" s="52">
        <f>SUM(T10:AA10)</f>
        <v>103003.4</v>
      </c>
      <c r="AE10" s="100"/>
      <c r="AF10" s="109"/>
      <c r="AG10" s="109"/>
      <c r="AI10" s="132" t="s">
        <v>67</v>
      </c>
      <c r="AJ10" s="133">
        <f>SUM(AJ4*5.15%)</f>
        <v>9054.2756052000004</v>
      </c>
      <c r="AL10" s="153"/>
      <c r="AM10" s="154"/>
    </row>
    <row r="11" spans="1:39" s="3" customFormat="1" ht="48.75" customHeight="1" x14ac:dyDescent="0.2">
      <c r="A11" s="182" t="s">
        <v>5</v>
      </c>
      <c r="B11" s="183" t="s">
        <v>22</v>
      </c>
      <c r="C11" s="178" t="s">
        <v>86</v>
      </c>
      <c r="D11" s="194" t="s">
        <v>87</v>
      </c>
      <c r="E11" s="179" t="s">
        <v>76</v>
      </c>
      <c r="F11" s="184">
        <v>1</v>
      </c>
      <c r="G11" s="185">
        <v>1</v>
      </c>
      <c r="H11" s="186" t="s">
        <v>86</v>
      </c>
      <c r="I11" s="187">
        <v>44550</v>
      </c>
      <c r="J11" s="188">
        <f t="shared" si="0"/>
        <v>44550</v>
      </c>
      <c r="K11" s="189">
        <f t="shared" si="1"/>
        <v>44550</v>
      </c>
      <c r="L11" s="190">
        <v>1</v>
      </c>
      <c r="M11" s="191">
        <f t="shared" si="2"/>
        <v>0</v>
      </c>
      <c r="N11" s="192">
        <f t="shared" si="3"/>
        <v>0</v>
      </c>
      <c r="O11" s="180">
        <f>(Tabela13681012142412210[[#This Row],[Valor Neg.2]]/Tabela13681012142412210[[#This Row],[R$ | VAL. TAB.]]-1)*-1</f>
        <v>1</v>
      </c>
      <c r="P11" s="181">
        <f>Tabela13681012142412210[[#This Row],[Valor Neg.]]*(1+$P$3)</f>
        <v>0</v>
      </c>
      <c r="Q11" s="72"/>
      <c r="R11" s="50"/>
      <c r="S11" s="95" t="s">
        <v>68</v>
      </c>
      <c r="T11" s="66">
        <f t="shared" ref="T11:AA11" si="4">IF(SUMIFS($N$8:$N$1048576,$B$8:$B$1048576,T$8,$A$8:$A$1048576,$R9)=0,0,SUMIFS($N$8:$N$1048576,$B$8:$B$1048576,T$8,$A$8:$A$1048576,$R9))</f>
        <v>0</v>
      </c>
      <c r="U11" s="66">
        <f t="shared" si="4"/>
        <v>0</v>
      </c>
      <c r="V11" s="66">
        <f t="shared" si="4"/>
        <v>0</v>
      </c>
      <c r="W11" s="66">
        <f t="shared" si="4"/>
        <v>1026.6210000000001</v>
      </c>
      <c r="X11" s="66">
        <f t="shared" si="4"/>
        <v>9101.75</v>
      </c>
      <c r="Y11" s="66">
        <f t="shared" si="4"/>
        <v>0</v>
      </c>
      <c r="Z11" s="66">
        <f t="shared" si="4"/>
        <v>9494.1</v>
      </c>
      <c r="AA11" s="66">
        <f t="shared" si="4"/>
        <v>7700</v>
      </c>
      <c r="AB11" s="67">
        <f>SUM(T11:AA11)</f>
        <v>27322.470999999998</v>
      </c>
      <c r="AE11" s="100"/>
      <c r="AF11" s="109"/>
      <c r="AG11" s="109"/>
      <c r="AI11" s="132" t="s">
        <v>18</v>
      </c>
      <c r="AJ11" s="133">
        <f>AG7</f>
        <v>0</v>
      </c>
      <c r="AL11" s="155"/>
      <c r="AM11" s="156"/>
    </row>
    <row r="12" spans="1:39" s="3" customFormat="1" ht="48.75" customHeight="1" x14ac:dyDescent="0.2">
      <c r="A12" s="182" t="s">
        <v>5</v>
      </c>
      <c r="B12" s="183" t="s">
        <v>22</v>
      </c>
      <c r="C12" s="178" t="s">
        <v>88</v>
      </c>
      <c r="D12" s="194" t="s">
        <v>89</v>
      </c>
      <c r="E12" s="179" t="s">
        <v>76</v>
      </c>
      <c r="F12" s="184">
        <v>1</v>
      </c>
      <c r="G12" s="185">
        <v>1</v>
      </c>
      <c r="H12" s="186" t="s">
        <v>88</v>
      </c>
      <c r="I12" s="187">
        <v>0</v>
      </c>
      <c r="J12" s="188">
        <f t="shared" si="0"/>
        <v>0</v>
      </c>
      <c r="K12" s="189">
        <f t="shared" si="1"/>
        <v>0</v>
      </c>
      <c r="L12" s="190">
        <v>0</v>
      </c>
      <c r="M12" s="191">
        <f t="shared" si="2"/>
        <v>0</v>
      </c>
      <c r="N12" s="192">
        <f t="shared" si="3"/>
        <v>0</v>
      </c>
      <c r="O12" s="180" t="e">
        <f>(Tabela13681012142412210[[#This Row],[Valor Neg.2]]/Tabela13681012142412210[[#This Row],[R$ | VAL. TAB.]]-1)*-1</f>
        <v>#DIV/0!</v>
      </c>
      <c r="P12" s="181">
        <f>Tabela13681012142412210[[#This Row],[Valor Neg.]]*(1+$P$3)</f>
        <v>0</v>
      </c>
      <c r="Q12" s="72"/>
      <c r="R12" s="56"/>
      <c r="S12" s="56" t="s">
        <v>69</v>
      </c>
      <c r="T12" s="57">
        <f t="shared" ref="T12:AB12" si="5">IFERROR(T11/T10-1,"-")</f>
        <v>-1</v>
      </c>
      <c r="U12" s="57" t="str">
        <f t="shared" si="5"/>
        <v>-</v>
      </c>
      <c r="V12" s="57" t="str">
        <f t="shared" si="5"/>
        <v>-</v>
      </c>
      <c r="W12" s="57">
        <f t="shared" si="5"/>
        <v>-0.73225334480870041</v>
      </c>
      <c r="X12" s="57">
        <f t="shared" si="5"/>
        <v>-0.48358865248226945</v>
      </c>
      <c r="Y12" s="57" t="str">
        <f t="shared" si="5"/>
        <v>-</v>
      </c>
      <c r="Z12" s="57">
        <f t="shared" si="5"/>
        <v>0</v>
      </c>
      <c r="AA12" s="57">
        <f t="shared" si="5"/>
        <v>-0.86138613861386137</v>
      </c>
      <c r="AB12" s="58">
        <f t="shared" si="5"/>
        <v>-0.73474204734989335</v>
      </c>
      <c r="AE12" s="100"/>
      <c r="AF12" s="109"/>
      <c r="AG12" s="109"/>
      <c r="AI12" s="124" t="s">
        <v>23</v>
      </c>
      <c r="AJ12" s="125">
        <v>0</v>
      </c>
      <c r="AL12" s="157"/>
      <c r="AM12" s="158"/>
    </row>
    <row r="13" spans="1:39" s="3" customFormat="1" ht="72.75" customHeight="1" x14ac:dyDescent="0.2">
      <c r="A13" s="182" t="s">
        <v>5</v>
      </c>
      <c r="B13" s="183" t="s">
        <v>13</v>
      </c>
      <c r="C13" s="178"/>
      <c r="D13" s="194" t="s">
        <v>91</v>
      </c>
      <c r="E13" s="179" t="s">
        <v>76</v>
      </c>
      <c r="F13" s="184">
        <v>90</v>
      </c>
      <c r="G13" s="185">
        <v>0.3</v>
      </c>
      <c r="H13" s="186" t="s">
        <v>82</v>
      </c>
      <c r="I13" s="187">
        <v>80.900000000000006</v>
      </c>
      <c r="J13" s="188">
        <f t="shared" si="0"/>
        <v>24.27</v>
      </c>
      <c r="K13" s="189">
        <f t="shared" si="1"/>
        <v>2184.3000000000002</v>
      </c>
      <c r="L13" s="190">
        <v>0.53</v>
      </c>
      <c r="M13" s="191">
        <f t="shared" si="2"/>
        <v>11.4069</v>
      </c>
      <c r="N13" s="192">
        <f t="shared" si="3"/>
        <v>1026.6210000000001</v>
      </c>
      <c r="O13" s="180">
        <f>(Tabela13681012142412210[[#This Row],[Valor Neg.2]]/Tabela13681012142412210[[#This Row],[R$ | VAL. TAB.]]-1)*-1</f>
        <v>0.36550000000000005</v>
      </c>
      <c r="P13" s="181">
        <f>Tabela13681012142412210[[#This Row],[Valor Neg.]]*(1+$P$3)</f>
        <v>1385.9383500000001</v>
      </c>
      <c r="Q13" s="72"/>
      <c r="R13" s="70" t="s">
        <v>8</v>
      </c>
      <c r="S13" s="37"/>
      <c r="T13" s="37"/>
      <c r="U13" s="37"/>
      <c r="V13" s="37"/>
      <c r="W13" s="37"/>
      <c r="X13" s="37"/>
      <c r="Y13" s="37"/>
      <c r="Z13" s="37"/>
      <c r="AA13" s="37"/>
      <c r="AB13" s="37"/>
      <c r="AE13" s="100"/>
      <c r="AF13" s="109"/>
      <c r="AG13" s="109"/>
      <c r="AI13" s="126" t="s">
        <v>16</v>
      </c>
      <c r="AJ13" s="127">
        <v>0</v>
      </c>
      <c r="AL13" s="159"/>
      <c r="AM13" s="160"/>
    </row>
    <row r="14" spans="1:39" s="3" customFormat="1" ht="60" customHeight="1" x14ac:dyDescent="0.2">
      <c r="A14" s="182" t="s">
        <v>5</v>
      </c>
      <c r="B14" s="183" t="s">
        <v>13</v>
      </c>
      <c r="C14" s="178"/>
      <c r="D14" s="194" t="s">
        <v>83</v>
      </c>
      <c r="E14" s="179" t="s">
        <v>76</v>
      </c>
      <c r="F14" s="184">
        <v>1</v>
      </c>
      <c r="G14" s="185">
        <v>1</v>
      </c>
      <c r="H14" s="186" t="s">
        <v>84</v>
      </c>
      <c r="I14" s="187">
        <v>1650</v>
      </c>
      <c r="J14" s="188">
        <f t="shared" si="0"/>
        <v>1650</v>
      </c>
      <c r="K14" s="189">
        <f t="shared" si="1"/>
        <v>1650</v>
      </c>
      <c r="L14" s="190">
        <v>1</v>
      </c>
      <c r="M14" s="191">
        <f t="shared" si="2"/>
        <v>0</v>
      </c>
      <c r="N14" s="192">
        <f t="shared" si="3"/>
        <v>0</v>
      </c>
      <c r="O14" s="180">
        <f>(Tabela13681012142412210[[#This Row],[Valor Neg.2]]/Tabela13681012142412210[[#This Row],[R$ | VAL. TAB.]]-1)*-1</f>
        <v>1</v>
      </c>
      <c r="P14" s="181">
        <f>Tabela13681012142412210[[#This Row],[Valor Neg.]]*(1+$P$3)</f>
        <v>0</v>
      </c>
      <c r="Q14" s="72"/>
      <c r="R14" s="53"/>
      <c r="S14" s="59" t="s">
        <v>66</v>
      </c>
      <c r="T14" s="54">
        <f t="shared" ref="T14:AA14" si="6">IF(SUMIFS($K$8:$K$1048576,$B$8:$B$1048576,T$8,$A$8:$A$1048576,$R13)=0,0,SUMIFS($K$8:$K$1048576,$B$8:$B$1048576,T$8,$A$8:$A$1048576,$R13))</f>
        <v>384883</v>
      </c>
      <c r="U14" s="54">
        <f t="shared" si="6"/>
        <v>0</v>
      </c>
      <c r="V14" s="54">
        <f t="shared" si="6"/>
        <v>0</v>
      </c>
      <c r="W14" s="54">
        <f t="shared" si="6"/>
        <v>0</v>
      </c>
      <c r="X14" s="54">
        <f t="shared" si="6"/>
        <v>0</v>
      </c>
      <c r="Y14" s="54">
        <f t="shared" si="6"/>
        <v>0</v>
      </c>
      <c r="Z14" s="54">
        <f t="shared" si="6"/>
        <v>0</v>
      </c>
      <c r="AA14" s="54">
        <f t="shared" si="6"/>
        <v>0</v>
      </c>
      <c r="AB14" s="55">
        <f>SUM(T14:AA14)</f>
        <v>384883</v>
      </c>
      <c r="AE14" s="100"/>
      <c r="AF14" s="109"/>
      <c r="AG14" s="109"/>
      <c r="AI14" s="128" t="s">
        <v>70</v>
      </c>
      <c r="AJ14" s="129">
        <v>0</v>
      </c>
      <c r="AL14" s="161"/>
      <c r="AM14" s="162"/>
    </row>
    <row r="15" spans="1:39" s="3" customFormat="1" ht="44.25" customHeight="1" x14ac:dyDescent="0.2">
      <c r="A15" s="182" t="s">
        <v>5</v>
      </c>
      <c r="B15" s="183" t="s">
        <v>20</v>
      </c>
      <c r="C15" s="178" t="s">
        <v>20</v>
      </c>
      <c r="D15" s="194" t="s">
        <v>18</v>
      </c>
      <c r="E15" s="179" t="s">
        <v>76</v>
      </c>
      <c r="F15" s="184">
        <v>1</v>
      </c>
      <c r="G15" s="185">
        <v>1</v>
      </c>
      <c r="H15" s="186" t="s">
        <v>20</v>
      </c>
      <c r="I15" s="187">
        <v>9494.1</v>
      </c>
      <c r="J15" s="188">
        <f t="shared" si="0"/>
        <v>9494.1</v>
      </c>
      <c r="K15" s="189">
        <f t="shared" si="1"/>
        <v>9494.1</v>
      </c>
      <c r="L15" s="190">
        <v>0</v>
      </c>
      <c r="M15" s="191">
        <f t="shared" si="2"/>
        <v>9494.1</v>
      </c>
      <c r="N15" s="192">
        <f t="shared" si="3"/>
        <v>9494.1</v>
      </c>
      <c r="O15" s="180">
        <f>(Tabela13681012142412210[[#This Row],[Valor Neg.2]]/Tabela13681012142412210[[#This Row],[R$ | VAL. TAB.]]-1)*-1</f>
        <v>-0.35000000000000009</v>
      </c>
      <c r="P15" s="181">
        <f>Tabela13681012142412210[[#This Row],[Valor Neg.]]*(1+$P$3)</f>
        <v>12817.035000000002</v>
      </c>
      <c r="Q15" s="72"/>
      <c r="R15" s="53"/>
      <c r="S15" s="96" t="s">
        <v>68</v>
      </c>
      <c r="T15" s="64">
        <f t="shared" ref="T15:AA15" si="7">IF(SUMIFS($N$8:$N$1048576,$B$8:$B$1048576,T$8,$A$8:$A$1048576,$R13)=0,0,SUMIFS($N$8:$N$1048576,$B$8:$B$1048576,T$8,$A$8:$A$1048576,$R13))</f>
        <v>192441.5</v>
      </c>
      <c r="U15" s="64">
        <f t="shared" si="7"/>
        <v>0</v>
      </c>
      <c r="V15" s="64">
        <f t="shared" si="7"/>
        <v>0</v>
      </c>
      <c r="W15" s="64">
        <f t="shared" si="7"/>
        <v>0</v>
      </c>
      <c r="X15" s="64">
        <f t="shared" si="7"/>
        <v>0</v>
      </c>
      <c r="Y15" s="64">
        <f t="shared" si="7"/>
        <v>0</v>
      </c>
      <c r="Z15" s="64">
        <f t="shared" si="7"/>
        <v>0</v>
      </c>
      <c r="AA15" s="64">
        <f t="shared" si="7"/>
        <v>0</v>
      </c>
      <c r="AB15" s="65">
        <f>SUM(T15:AA15)</f>
        <v>192441.5</v>
      </c>
      <c r="AE15" s="100"/>
      <c r="AF15" s="109"/>
      <c r="AG15" s="109"/>
      <c r="AI15" s="130" t="s">
        <v>71</v>
      </c>
      <c r="AJ15" s="131">
        <v>0</v>
      </c>
      <c r="AL15" s="163"/>
      <c r="AM15" s="164"/>
    </row>
    <row r="16" spans="1:39" s="3" customFormat="1" ht="58.5" customHeight="1" x14ac:dyDescent="0.2">
      <c r="A16" s="182" t="s">
        <v>5</v>
      </c>
      <c r="B16" s="183" t="s">
        <v>20</v>
      </c>
      <c r="C16" s="178" t="s">
        <v>20</v>
      </c>
      <c r="D16" s="195" t="s">
        <v>90</v>
      </c>
      <c r="E16" s="179" t="s">
        <v>76</v>
      </c>
      <c r="F16" s="184">
        <v>1</v>
      </c>
      <c r="G16" s="185">
        <v>1</v>
      </c>
      <c r="H16" s="186" t="s">
        <v>20</v>
      </c>
      <c r="I16" s="187">
        <v>0</v>
      </c>
      <c r="J16" s="188">
        <f t="shared" si="0"/>
        <v>0</v>
      </c>
      <c r="K16" s="189">
        <f t="shared" si="1"/>
        <v>0</v>
      </c>
      <c r="L16" s="190">
        <v>0</v>
      </c>
      <c r="M16" s="191">
        <f t="shared" si="2"/>
        <v>0</v>
      </c>
      <c r="N16" s="192">
        <f t="shared" si="3"/>
        <v>0</v>
      </c>
      <c r="O16" s="180" t="e">
        <f>(Tabela13681012142412210[[#This Row],[Valor Neg.2]]/Tabela13681012142412210[[#This Row],[R$ | VAL. TAB.]]-1)*-1</f>
        <v>#DIV/0!</v>
      </c>
      <c r="P16" s="181">
        <f>Tabela13681012142412210[[#This Row],[Valor Neg.]]*(1+$P$3)</f>
        <v>0</v>
      </c>
      <c r="Q16" s="72"/>
      <c r="R16" s="60"/>
      <c r="S16" s="61" t="s">
        <v>69</v>
      </c>
      <c r="T16" s="62">
        <f t="shared" ref="T16:AB16" si="8">IFERROR(T15/T14-1,"-")</f>
        <v>-0.5</v>
      </c>
      <c r="U16" s="62" t="str">
        <f t="shared" si="8"/>
        <v>-</v>
      </c>
      <c r="V16" s="62" t="str">
        <f t="shared" si="8"/>
        <v>-</v>
      </c>
      <c r="W16" s="62" t="str">
        <f t="shared" si="8"/>
        <v>-</v>
      </c>
      <c r="X16" s="62" t="str">
        <f t="shared" si="8"/>
        <v>-</v>
      </c>
      <c r="Y16" s="62" t="str">
        <f t="shared" si="8"/>
        <v>-</v>
      </c>
      <c r="Z16" s="62" t="str">
        <f t="shared" si="8"/>
        <v>-</v>
      </c>
      <c r="AA16" s="62" t="str">
        <f t="shared" si="8"/>
        <v>-</v>
      </c>
      <c r="AB16" s="63">
        <f t="shared" si="8"/>
        <v>-0.5</v>
      </c>
      <c r="AE16" s="100"/>
      <c r="AF16" s="109"/>
      <c r="AG16" s="109"/>
      <c r="AI16" s="170" t="s">
        <v>72</v>
      </c>
      <c r="AJ16" s="171">
        <v>0</v>
      </c>
      <c r="AL16" s="165"/>
      <c r="AM16" s="166"/>
    </row>
    <row r="17" spans="1:39" s="3" customFormat="1" ht="50.25" customHeight="1" x14ac:dyDescent="0.2">
      <c r="A17" s="182" t="s">
        <v>5</v>
      </c>
      <c r="B17" s="183" t="s">
        <v>16</v>
      </c>
      <c r="C17" s="178"/>
      <c r="D17" s="194" t="s">
        <v>92</v>
      </c>
      <c r="E17" s="179" t="s">
        <v>76</v>
      </c>
      <c r="F17" s="184">
        <v>1</v>
      </c>
      <c r="G17" s="185">
        <v>0.3</v>
      </c>
      <c r="H17" s="186" t="s">
        <v>93</v>
      </c>
      <c r="I17" s="187">
        <v>8250</v>
      </c>
      <c r="J17" s="188">
        <f t="shared" si="0"/>
        <v>2475</v>
      </c>
      <c r="K17" s="189">
        <f t="shared" si="1"/>
        <v>2475</v>
      </c>
      <c r="L17" s="190">
        <v>0.56999999999999995</v>
      </c>
      <c r="M17" s="191">
        <f t="shared" si="2"/>
        <v>1064.2500000000002</v>
      </c>
      <c r="N17" s="192">
        <f t="shared" si="3"/>
        <v>1064.2500000000002</v>
      </c>
      <c r="O17" s="180">
        <f>(Tabela13681012142412210[[#This Row],[Valor Neg.2]]/Tabela13681012142412210[[#This Row],[R$ | VAL. TAB.]]-1)*-1</f>
        <v>0.41949999999999987</v>
      </c>
      <c r="P17" s="181">
        <f>Tabela13681012142412210[[#This Row],[Valor Neg.]]*(1+$P$3)</f>
        <v>1436.7375000000004</v>
      </c>
      <c r="Q17" s="72"/>
      <c r="R17" s="32"/>
      <c r="S17" s="32" t="s">
        <v>73</v>
      </c>
      <c r="T17" s="33">
        <f t="shared" ref="T17:AA18" si="9">T14+T10</f>
        <v>401383</v>
      </c>
      <c r="U17" s="33">
        <f t="shared" si="9"/>
        <v>0</v>
      </c>
      <c r="V17" s="33">
        <f t="shared" si="9"/>
        <v>0</v>
      </c>
      <c r="W17" s="33">
        <f t="shared" si="9"/>
        <v>3834.3</v>
      </c>
      <c r="X17" s="33">
        <f t="shared" si="9"/>
        <v>17625</v>
      </c>
      <c r="Y17" s="33">
        <f t="shared" si="9"/>
        <v>0</v>
      </c>
      <c r="Z17" s="33">
        <f t="shared" si="9"/>
        <v>9494.1</v>
      </c>
      <c r="AA17" s="33">
        <f t="shared" si="9"/>
        <v>55550</v>
      </c>
      <c r="AB17" s="33">
        <f>SUM(T17:AA17)</f>
        <v>487886.39999999997</v>
      </c>
      <c r="AE17" s="100"/>
      <c r="AF17" s="109"/>
      <c r="AG17" s="109"/>
      <c r="AI17" s="119"/>
      <c r="AJ17" s="120"/>
      <c r="AL17" s="165"/>
      <c r="AM17" s="166"/>
    </row>
    <row r="18" spans="1:39" s="3" customFormat="1" ht="45" customHeight="1" x14ac:dyDescent="0.2">
      <c r="A18" s="182" t="s">
        <v>5</v>
      </c>
      <c r="B18" s="183" t="s">
        <v>16</v>
      </c>
      <c r="C18" s="178"/>
      <c r="D18" s="195" t="s">
        <v>94</v>
      </c>
      <c r="E18" s="179" t="s">
        <v>76</v>
      </c>
      <c r="F18" s="184">
        <v>1</v>
      </c>
      <c r="G18" s="185">
        <v>1</v>
      </c>
      <c r="H18" s="186" t="s">
        <v>93</v>
      </c>
      <c r="I18" s="187">
        <v>8250</v>
      </c>
      <c r="J18" s="188">
        <f t="shared" si="0"/>
        <v>8250</v>
      </c>
      <c r="K18" s="189">
        <f t="shared" si="1"/>
        <v>8250</v>
      </c>
      <c r="L18" s="190">
        <v>0.25</v>
      </c>
      <c r="M18" s="191">
        <f t="shared" si="2"/>
        <v>6187.5</v>
      </c>
      <c r="N18" s="192">
        <f t="shared" si="3"/>
        <v>6187.5</v>
      </c>
      <c r="O18" s="180">
        <f>(Tabela13681012142412210[[#This Row],[Valor Neg.2]]/Tabela13681012142412210[[#This Row],[R$ | VAL. TAB.]]-1)*-1</f>
        <v>-1.2499999999999956E-2</v>
      </c>
      <c r="P18" s="181">
        <f>Tabela13681012142412210[[#This Row],[Valor Neg.]]*(1+$P$3)</f>
        <v>8353.125</v>
      </c>
      <c r="Q18" s="72"/>
      <c r="R18" s="32"/>
      <c r="S18" s="97" t="s">
        <v>74</v>
      </c>
      <c r="T18" s="68">
        <f t="shared" si="9"/>
        <v>192441.5</v>
      </c>
      <c r="U18" s="68">
        <f t="shared" si="9"/>
        <v>0</v>
      </c>
      <c r="V18" s="68">
        <f t="shared" si="9"/>
        <v>0</v>
      </c>
      <c r="W18" s="68">
        <f t="shared" si="9"/>
        <v>1026.6210000000001</v>
      </c>
      <c r="X18" s="68">
        <f t="shared" si="9"/>
        <v>9101.75</v>
      </c>
      <c r="Y18" s="68">
        <f t="shared" si="9"/>
        <v>0</v>
      </c>
      <c r="Z18" s="68">
        <f t="shared" si="9"/>
        <v>9494.1</v>
      </c>
      <c r="AA18" s="68">
        <f t="shared" si="9"/>
        <v>7700</v>
      </c>
      <c r="AB18" s="68">
        <f>SUM(T18:AA18)</f>
        <v>219763.97100000002</v>
      </c>
      <c r="AE18" s="100"/>
      <c r="AF18" s="109"/>
      <c r="AG18" s="109"/>
      <c r="AI18" s="119"/>
      <c r="AJ18" s="120"/>
      <c r="AL18" s="165"/>
      <c r="AM18" s="166"/>
    </row>
    <row r="19" spans="1:39" s="3" customFormat="1" ht="45" customHeight="1" x14ac:dyDescent="0.2">
      <c r="A19" s="182" t="s">
        <v>5</v>
      </c>
      <c r="B19" s="183" t="s">
        <v>16</v>
      </c>
      <c r="C19" s="178"/>
      <c r="D19" s="194" t="s">
        <v>95</v>
      </c>
      <c r="E19" s="179" t="s">
        <v>76</v>
      </c>
      <c r="F19" s="184">
        <v>1</v>
      </c>
      <c r="G19" s="185">
        <v>1</v>
      </c>
      <c r="H19" s="186" t="s">
        <v>96</v>
      </c>
      <c r="I19" s="187">
        <v>1250</v>
      </c>
      <c r="J19" s="188">
        <f t="shared" si="0"/>
        <v>1250</v>
      </c>
      <c r="K19" s="189">
        <f t="shared" si="1"/>
        <v>1250</v>
      </c>
      <c r="L19" s="190">
        <v>0.26</v>
      </c>
      <c r="M19" s="191">
        <f t="shared" si="2"/>
        <v>925</v>
      </c>
      <c r="N19" s="192">
        <f t="shared" si="3"/>
        <v>925</v>
      </c>
      <c r="O19" s="180">
        <f>(Tabela13681012142412210[[#This Row],[Valor Neg.2]]/Tabela13681012142412210[[#This Row],[R$ | VAL. TAB.]]-1)*-1</f>
        <v>1.0000000000000009E-3</v>
      </c>
      <c r="P19" s="181">
        <f>Tabela13681012142412210[[#This Row],[Valor Neg.]]*(1+$P$3)</f>
        <v>1248.75</v>
      </c>
      <c r="Q19" s="72"/>
      <c r="R19" s="32"/>
      <c r="S19" s="32" t="s">
        <v>75</v>
      </c>
      <c r="T19" s="34">
        <f t="shared" ref="T19:AB19" si="10">IFERROR(T18/T17-1,"-")</f>
        <v>-0.52055393477053091</v>
      </c>
      <c r="U19" s="34" t="str">
        <f t="shared" si="10"/>
        <v>-</v>
      </c>
      <c r="V19" s="34" t="str">
        <f t="shared" si="10"/>
        <v>-</v>
      </c>
      <c r="W19" s="34">
        <f t="shared" si="10"/>
        <v>-0.73225334480870041</v>
      </c>
      <c r="X19" s="34">
        <f t="shared" si="10"/>
        <v>-0.48358865248226945</v>
      </c>
      <c r="Y19" s="34" t="str">
        <f t="shared" si="10"/>
        <v>-</v>
      </c>
      <c r="Z19" s="34">
        <f t="shared" si="10"/>
        <v>0</v>
      </c>
      <c r="AA19" s="34">
        <f t="shared" si="10"/>
        <v>-0.86138613861386137</v>
      </c>
      <c r="AB19" s="34">
        <f t="shared" si="10"/>
        <v>-0.54955913712700322</v>
      </c>
      <c r="AE19" s="100"/>
      <c r="AF19" s="109"/>
      <c r="AG19" s="109"/>
      <c r="AI19" s="119"/>
      <c r="AJ19" s="120"/>
      <c r="AL19" s="165"/>
      <c r="AM19" s="166"/>
    </row>
    <row r="20" spans="1:39" s="3" customFormat="1" ht="79.5" customHeight="1" x14ac:dyDescent="0.2">
      <c r="A20" s="182" t="s">
        <v>5</v>
      </c>
      <c r="B20" s="183" t="s">
        <v>16</v>
      </c>
      <c r="C20" s="178"/>
      <c r="D20" s="195" t="s">
        <v>97</v>
      </c>
      <c r="E20" s="179" t="s">
        <v>76</v>
      </c>
      <c r="F20" s="184">
        <v>1</v>
      </c>
      <c r="G20" s="185">
        <v>1</v>
      </c>
      <c r="H20" s="186" t="s">
        <v>96</v>
      </c>
      <c r="I20" s="187">
        <v>1250</v>
      </c>
      <c r="J20" s="188">
        <f t="shared" si="0"/>
        <v>1250</v>
      </c>
      <c r="K20" s="189">
        <f t="shared" si="1"/>
        <v>1250</v>
      </c>
      <c r="L20" s="190">
        <v>0.26</v>
      </c>
      <c r="M20" s="191">
        <f t="shared" si="2"/>
        <v>925</v>
      </c>
      <c r="N20" s="192">
        <f t="shared" si="3"/>
        <v>925</v>
      </c>
      <c r="O20" s="180">
        <f>(Tabela13681012142412210[[#This Row],[Valor Neg.2]]/Tabela13681012142412210[[#This Row],[R$ | VAL. TAB.]]-1)*-1</f>
        <v>1.0000000000000009E-3</v>
      </c>
      <c r="P20" s="181">
        <f>Tabela13681012142412210[[#This Row],[Valor Neg.]]*(1+$P$3)</f>
        <v>1248.75</v>
      </c>
      <c r="Q20" s="72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8"/>
      <c r="AE20" s="100"/>
      <c r="AF20" s="109"/>
      <c r="AG20" s="109"/>
      <c r="AI20" s="119"/>
      <c r="AJ20" s="121"/>
      <c r="AL20" s="165"/>
      <c r="AM20" s="167"/>
    </row>
    <row r="21" spans="1:39" s="3" customFormat="1" ht="45" customHeight="1" x14ac:dyDescent="0.2">
      <c r="A21" s="182" t="s">
        <v>5</v>
      </c>
      <c r="B21" s="183" t="s">
        <v>16</v>
      </c>
      <c r="C21" s="178"/>
      <c r="D21" s="194" t="s">
        <v>100</v>
      </c>
      <c r="E21" s="179" t="s">
        <v>76</v>
      </c>
      <c r="F21" s="184">
        <v>1</v>
      </c>
      <c r="G21" s="185">
        <v>1</v>
      </c>
      <c r="H21" s="186" t="s">
        <v>96</v>
      </c>
      <c r="I21" s="187">
        <v>2200</v>
      </c>
      <c r="J21" s="188">
        <f t="shared" si="0"/>
        <v>2200</v>
      </c>
      <c r="K21" s="189">
        <f t="shared" si="1"/>
        <v>2200</v>
      </c>
      <c r="L21" s="190">
        <v>1</v>
      </c>
      <c r="M21" s="191">
        <f t="shared" si="2"/>
        <v>0</v>
      </c>
      <c r="N21" s="192">
        <f t="shared" si="3"/>
        <v>0</v>
      </c>
      <c r="O21" s="180">
        <f>(Tabela13681012142412210[[#This Row],[Valor Neg.2]]/Tabela13681012142412210[[#This Row],[R$ | VAL. TAB.]]-1)*-1</f>
        <v>1</v>
      </c>
      <c r="P21" s="181">
        <f>Tabela13681012142412210[[#This Row],[Valor Neg.]]*(1+$P$3)</f>
        <v>0</v>
      </c>
      <c r="Q21" s="72"/>
      <c r="AB21" s="6"/>
      <c r="AE21" s="100"/>
      <c r="AF21" s="109"/>
      <c r="AG21" s="109"/>
      <c r="AI21" s="119"/>
      <c r="AJ21" s="121"/>
      <c r="AL21" s="165"/>
      <c r="AM21" s="167"/>
    </row>
    <row r="22" spans="1:39" s="3" customFormat="1" ht="72.75" customHeight="1" x14ac:dyDescent="0.2">
      <c r="A22" s="182" t="s">
        <v>5</v>
      </c>
      <c r="B22" s="183" t="s">
        <v>16</v>
      </c>
      <c r="C22" s="178"/>
      <c r="D22" s="194" t="s">
        <v>98</v>
      </c>
      <c r="E22" s="179" t="s">
        <v>76</v>
      </c>
      <c r="F22" s="184">
        <v>1</v>
      </c>
      <c r="G22" s="185">
        <v>1</v>
      </c>
      <c r="H22" s="186" t="s">
        <v>96</v>
      </c>
      <c r="I22" s="187">
        <v>2200</v>
      </c>
      <c r="J22" s="188">
        <f t="shared" si="0"/>
        <v>2200</v>
      </c>
      <c r="K22" s="189">
        <f t="shared" si="1"/>
        <v>2200</v>
      </c>
      <c r="L22" s="190">
        <v>1</v>
      </c>
      <c r="M22" s="191">
        <f t="shared" si="2"/>
        <v>0</v>
      </c>
      <c r="N22" s="192">
        <f t="shared" si="3"/>
        <v>0</v>
      </c>
      <c r="O22" s="180">
        <f>(Tabela13681012142412210[[#This Row],[Valor Neg.2]]/Tabela13681012142412210[[#This Row],[R$ | VAL. TAB.]]-1)*-1</f>
        <v>1</v>
      </c>
      <c r="P22" s="181">
        <f>Tabela13681012142412210[[#This Row],[Valor Neg.]]*(1+$P$3)</f>
        <v>0</v>
      </c>
      <c r="Q22" s="72"/>
      <c r="R22" s="98"/>
      <c r="W22" s="22"/>
      <c r="X22" s="22"/>
      <c r="Y22" s="22"/>
      <c r="Z22" s="22"/>
      <c r="AA22" s="22"/>
      <c r="AB22" s="23"/>
      <c r="AE22" s="100"/>
      <c r="AF22" s="109"/>
      <c r="AG22" s="109"/>
      <c r="AI22" s="122"/>
      <c r="AJ22" s="123"/>
      <c r="AL22" s="168"/>
      <c r="AM22" s="169"/>
    </row>
    <row r="23" spans="1:39" s="3" customFormat="1" ht="60" customHeight="1" x14ac:dyDescent="0.2">
      <c r="A23" s="182" t="s">
        <v>8</v>
      </c>
      <c r="B23" s="183" t="s">
        <v>6</v>
      </c>
      <c r="C23" s="178" t="s">
        <v>76</v>
      </c>
      <c r="D23" s="194" t="s">
        <v>79</v>
      </c>
      <c r="E23" s="179" t="s">
        <v>76</v>
      </c>
      <c r="F23" s="184">
        <v>1</v>
      </c>
      <c r="G23" s="185">
        <v>1</v>
      </c>
      <c r="H23" s="193" t="s">
        <v>99</v>
      </c>
      <c r="I23" s="187">
        <v>384883</v>
      </c>
      <c r="J23" s="188">
        <f t="shared" si="0"/>
        <v>384883</v>
      </c>
      <c r="K23" s="189">
        <f t="shared" si="1"/>
        <v>384883</v>
      </c>
      <c r="L23" s="190">
        <v>0.5</v>
      </c>
      <c r="M23" s="191">
        <f t="shared" si="2"/>
        <v>192441.5</v>
      </c>
      <c r="N23" s="192">
        <f t="shared" si="3"/>
        <v>192441.5</v>
      </c>
      <c r="O23" s="180">
        <f>(Tabela13681012142412210[[#This Row],[Valor Neg.2]]/Tabela13681012142412210[[#This Row],[R$ | VAL. TAB.]]-1)*-1</f>
        <v>0.32499999999999996</v>
      </c>
      <c r="P23" s="181">
        <f>Tabela13681012142412210[[#This Row],[Valor Neg.]]*(1+$P$3)</f>
        <v>259796.02500000002</v>
      </c>
      <c r="Q23" s="72"/>
      <c r="R23" s="98"/>
      <c r="S23" s="4"/>
      <c r="T23" s="22"/>
      <c r="U23" s="22"/>
      <c r="V23" s="22"/>
      <c r="W23" s="22"/>
      <c r="X23" s="22"/>
      <c r="Y23" s="22"/>
      <c r="Z23" s="22"/>
      <c r="AA23" s="22"/>
      <c r="AB23" s="23"/>
      <c r="AE23" s="100"/>
      <c r="AF23" s="109"/>
      <c r="AG23" s="109"/>
    </row>
    <row r="24" spans="1:39" s="3" customFormat="1" ht="45" customHeight="1" x14ac:dyDescent="0.2">
      <c r="A24" s="182" t="s">
        <v>5</v>
      </c>
      <c r="B24" s="183" t="s">
        <v>22</v>
      </c>
      <c r="C24" s="178" t="s">
        <v>80</v>
      </c>
      <c r="D24" s="194" t="s">
        <v>81</v>
      </c>
      <c r="E24" s="179" t="s">
        <v>76</v>
      </c>
      <c r="F24" s="184">
        <v>1</v>
      </c>
      <c r="G24" s="185">
        <v>1</v>
      </c>
      <c r="H24" s="186" t="s">
        <v>80</v>
      </c>
      <c r="I24" s="187">
        <v>7700</v>
      </c>
      <c r="J24" s="188">
        <f t="shared" si="0"/>
        <v>7700</v>
      </c>
      <c r="K24" s="189">
        <f t="shared" si="1"/>
        <v>7700</v>
      </c>
      <c r="L24" s="190">
        <v>0</v>
      </c>
      <c r="M24" s="191">
        <f t="shared" si="2"/>
        <v>7700</v>
      </c>
      <c r="N24" s="192">
        <f t="shared" si="3"/>
        <v>7700</v>
      </c>
      <c r="O24" s="180">
        <f>(Tabela13681012142412210[[#This Row],[Valor Neg.2]]/Tabela13681012142412210[[#This Row],[R$ | VAL. TAB.]]-1)*-1</f>
        <v>-0.35000000000000009</v>
      </c>
      <c r="P24" s="181">
        <f>Tabela13681012142412210[[#This Row],[Valor Neg.]]*(1+$P$3)</f>
        <v>10395</v>
      </c>
      <c r="Q24" s="72"/>
      <c r="R24" s="98"/>
      <c r="S24" s="4"/>
      <c r="AB24" s="6"/>
      <c r="AE24" s="100"/>
      <c r="AF24" s="109"/>
      <c r="AG24" s="109"/>
    </row>
    <row r="25" spans="1:39" s="3" customFormat="1" ht="45" customHeight="1" x14ac:dyDescent="0.2">
      <c r="A25" s="1"/>
      <c r="B25" s="177"/>
      <c r="C25" s="87"/>
      <c r="D25" s="88"/>
      <c r="E25" s="1"/>
      <c r="F25" s="89"/>
      <c r="G25" s="1"/>
      <c r="H25" s="90"/>
      <c r="I25" s="91"/>
      <c r="J25" s="91"/>
      <c r="K25" s="91"/>
      <c r="L25" s="1"/>
      <c r="M25" s="91"/>
      <c r="N25" s="92"/>
      <c r="O25" s="74"/>
      <c r="P25" s="74"/>
      <c r="Q25" s="72"/>
      <c r="R25" s="98"/>
      <c r="S25" s="4"/>
      <c r="AB25" s="6"/>
      <c r="AE25" s="100"/>
      <c r="AF25" s="109"/>
      <c r="AG25" s="109"/>
    </row>
    <row r="26" spans="1:39" s="3" customFormat="1" ht="26.25" x14ac:dyDescent="0.2">
      <c r="A26" s="196" t="s">
        <v>101</v>
      </c>
      <c r="B26" s="177"/>
      <c r="C26" s="87"/>
      <c r="D26" s="88"/>
      <c r="E26" s="1"/>
      <c r="F26" s="89"/>
      <c r="G26" s="1"/>
      <c r="H26" s="90"/>
      <c r="I26" s="91"/>
      <c r="J26" s="91"/>
      <c r="K26" s="91"/>
      <c r="L26" s="1"/>
      <c r="M26" s="91"/>
      <c r="N26" s="92"/>
      <c r="O26" s="74"/>
      <c r="P26" s="74"/>
      <c r="Q26" s="72"/>
      <c r="R26" s="98"/>
      <c r="S26" s="4"/>
      <c r="AB26" s="6"/>
      <c r="AE26" s="100"/>
      <c r="AF26" s="109"/>
      <c r="AG26" s="109"/>
    </row>
    <row r="27" spans="1:39" s="3" customFormat="1" ht="45" customHeight="1" x14ac:dyDescent="0.2">
      <c r="A27" s="1"/>
      <c r="B27" s="177"/>
      <c r="C27" s="87"/>
      <c r="D27" s="88"/>
      <c r="E27" s="1"/>
      <c r="F27" s="89"/>
      <c r="G27" s="1"/>
      <c r="H27" s="90"/>
      <c r="I27" s="91"/>
      <c r="J27" s="91"/>
      <c r="K27" s="91"/>
      <c r="L27" s="1"/>
      <c r="M27" s="91"/>
      <c r="N27" s="92"/>
      <c r="O27" s="74"/>
      <c r="P27" s="74"/>
      <c r="Q27" s="72"/>
      <c r="R27" s="98"/>
      <c r="S27" s="4"/>
      <c r="AB27" s="6"/>
      <c r="AE27" s="100"/>
      <c r="AF27" s="109"/>
      <c r="AG27" s="109"/>
    </row>
    <row r="28" spans="1:39" s="3" customFormat="1" ht="45" customHeight="1" x14ac:dyDescent="0.2">
      <c r="A28" s="1"/>
      <c r="B28" s="177"/>
      <c r="C28" s="87"/>
      <c r="D28" s="88"/>
      <c r="E28" s="1"/>
      <c r="F28" s="89"/>
      <c r="G28" s="1"/>
      <c r="H28" s="90"/>
      <c r="I28" s="91"/>
      <c r="J28" s="91"/>
      <c r="K28" s="91"/>
      <c r="L28" s="1"/>
      <c r="M28" s="91"/>
      <c r="N28" s="92"/>
      <c r="O28" s="74"/>
      <c r="P28" s="74"/>
      <c r="Q28" s="72"/>
      <c r="R28" s="98"/>
      <c r="S28" s="4"/>
      <c r="AB28" s="6"/>
      <c r="AE28" s="100"/>
      <c r="AF28" s="109"/>
      <c r="AG28" s="109"/>
    </row>
    <row r="29" spans="1:39" s="3" customFormat="1" ht="45" customHeight="1" x14ac:dyDescent="0.2">
      <c r="A29" s="1"/>
      <c r="B29" s="177"/>
      <c r="C29" s="87"/>
      <c r="D29" s="88"/>
      <c r="E29" s="1"/>
      <c r="F29" s="89"/>
      <c r="G29" s="1"/>
      <c r="H29" s="90"/>
      <c r="I29" s="91"/>
      <c r="J29" s="91"/>
      <c r="K29" s="91"/>
      <c r="L29" s="1"/>
      <c r="M29" s="91"/>
      <c r="N29" s="92"/>
      <c r="O29" s="74"/>
      <c r="P29" s="74"/>
      <c r="Q29" s="72"/>
      <c r="R29" s="98"/>
      <c r="S29" s="4"/>
      <c r="AB29" s="6"/>
      <c r="AE29" s="100"/>
      <c r="AF29" s="109"/>
      <c r="AG29" s="109"/>
    </row>
    <row r="30" spans="1:39" s="3" customFormat="1" ht="65.25" customHeight="1" x14ac:dyDescent="0.2">
      <c r="A30" s="1"/>
      <c r="B30" s="177"/>
      <c r="C30" s="87"/>
      <c r="D30" s="88"/>
      <c r="E30" s="1"/>
      <c r="F30" s="89"/>
      <c r="G30" s="1"/>
      <c r="H30" s="90"/>
      <c r="I30" s="91"/>
      <c r="J30" s="91"/>
      <c r="K30" s="91"/>
      <c r="L30" s="1"/>
      <c r="M30" s="91"/>
      <c r="N30" s="92"/>
      <c r="O30" s="74"/>
      <c r="P30" s="74"/>
      <c r="Q30" s="72"/>
      <c r="R30" s="98"/>
      <c r="S30" s="4"/>
      <c r="AB30" s="6"/>
      <c r="AE30" s="100"/>
      <c r="AF30" s="109"/>
      <c r="AG30" s="109"/>
    </row>
    <row r="31" spans="1:39" s="3" customFormat="1" ht="45" customHeight="1" x14ac:dyDescent="0.2">
      <c r="A31" s="1"/>
      <c r="B31" s="177"/>
      <c r="C31" s="87"/>
      <c r="D31" s="88"/>
      <c r="E31" s="1"/>
      <c r="F31" s="89"/>
      <c r="G31" s="1"/>
      <c r="H31" s="90"/>
      <c r="I31" s="91"/>
      <c r="J31" s="91"/>
      <c r="K31" s="91"/>
      <c r="L31" s="1"/>
      <c r="M31" s="91"/>
      <c r="N31" s="92"/>
      <c r="O31" s="74"/>
      <c r="P31" s="74"/>
      <c r="Q31" s="72"/>
      <c r="R31" s="98"/>
      <c r="S31" s="4"/>
      <c r="AB31" s="6"/>
      <c r="AE31" s="100"/>
      <c r="AF31" s="109"/>
      <c r="AG31" s="109"/>
    </row>
    <row r="32" spans="1:39" s="3" customFormat="1" ht="45" customHeight="1" x14ac:dyDescent="0.2">
      <c r="A32" s="1"/>
      <c r="B32" s="177"/>
      <c r="C32" s="87"/>
      <c r="D32" s="88"/>
      <c r="E32" s="1"/>
      <c r="F32" s="89"/>
      <c r="G32" s="1"/>
      <c r="H32" s="90"/>
      <c r="I32" s="91"/>
      <c r="J32" s="91"/>
      <c r="K32" s="91"/>
      <c r="L32" s="1"/>
      <c r="M32" s="91"/>
      <c r="N32" s="92"/>
      <c r="O32" s="74"/>
      <c r="P32" s="74"/>
      <c r="Q32" s="72"/>
      <c r="R32" s="98"/>
      <c r="S32" s="4"/>
      <c r="AB32" s="6"/>
      <c r="AE32" s="100"/>
      <c r="AF32" s="109"/>
      <c r="AG32" s="109"/>
    </row>
    <row r="33" spans="1:33" s="3" customFormat="1" ht="67.5" customHeight="1" x14ac:dyDescent="0.2">
      <c r="A33" s="1"/>
      <c r="B33" s="177"/>
      <c r="C33" s="87"/>
      <c r="D33" s="88"/>
      <c r="E33" s="1"/>
      <c r="F33" s="89"/>
      <c r="G33" s="1"/>
      <c r="H33" s="90"/>
      <c r="I33" s="91"/>
      <c r="J33" s="91"/>
      <c r="K33" s="91"/>
      <c r="L33" s="1"/>
      <c r="M33" s="91"/>
      <c r="N33" s="92"/>
      <c r="O33" s="74"/>
      <c r="P33" s="74"/>
      <c r="Q33" s="72"/>
      <c r="R33" s="98"/>
      <c r="S33" s="4"/>
      <c r="AB33" s="6"/>
      <c r="AE33" s="100"/>
      <c r="AF33" s="109"/>
      <c r="AG33" s="109"/>
    </row>
    <row r="34" spans="1:33" s="3" customFormat="1" ht="45" customHeight="1" x14ac:dyDescent="0.2">
      <c r="A34" s="1"/>
      <c r="B34" s="177"/>
      <c r="C34" s="87"/>
      <c r="D34" s="88"/>
      <c r="E34" s="1"/>
      <c r="F34" s="89"/>
      <c r="G34" s="1"/>
      <c r="H34" s="90"/>
      <c r="I34" s="91"/>
      <c r="J34" s="91"/>
      <c r="K34" s="91"/>
      <c r="L34" s="1"/>
      <c r="M34" s="91"/>
      <c r="N34" s="92"/>
      <c r="O34" s="74"/>
      <c r="P34" s="74"/>
      <c r="Q34" s="72"/>
      <c r="R34" s="98"/>
      <c r="S34" s="4"/>
      <c r="AB34" s="6"/>
      <c r="AE34" s="100"/>
      <c r="AF34" s="109"/>
      <c r="AG34" s="109"/>
    </row>
    <row r="35" spans="1:33" s="3" customFormat="1" ht="45" customHeight="1" x14ac:dyDescent="0.2">
      <c r="A35" s="1"/>
      <c r="B35" s="177"/>
      <c r="C35" s="87"/>
      <c r="D35" s="88"/>
      <c r="E35" s="1"/>
      <c r="F35" s="89"/>
      <c r="G35" s="1"/>
      <c r="H35" s="90"/>
      <c r="I35" s="91"/>
      <c r="J35" s="91"/>
      <c r="K35" s="91"/>
      <c r="L35" s="1"/>
      <c r="M35" s="91"/>
      <c r="N35" s="92"/>
      <c r="O35" s="74"/>
      <c r="P35" s="74"/>
      <c r="Q35" s="72"/>
      <c r="R35" s="98"/>
      <c r="S35" s="4"/>
      <c r="AB35" s="6"/>
      <c r="AE35" s="100"/>
      <c r="AF35" s="109"/>
      <c r="AG35" s="109"/>
    </row>
    <row r="36" spans="1:33" s="3" customFormat="1" ht="45" customHeight="1" x14ac:dyDescent="0.2">
      <c r="A36" s="1"/>
      <c r="B36" s="177"/>
      <c r="C36" s="87"/>
      <c r="D36" s="88"/>
      <c r="E36" s="1"/>
      <c r="F36" s="89"/>
      <c r="G36" s="1"/>
      <c r="H36" s="90"/>
      <c r="I36" s="91"/>
      <c r="J36" s="91"/>
      <c r="K36" s="91"/>
      <c r="L36" s="1"/>
      <c r="M36" s="91"/>
      <c r="N36" s="92"/>
      <c r="O36" s="74"/>
      <c r="P36" s="74"/>
      <c r="Q36" s="72"/>
      <c r="R36" s="98"/>
      <c r="S36" s="4"/>
      <c r="AB36" s="6"/>
      <c r="AE36" s="100"/>
      <c r="AF36" s="109"/>
      <c r="AG36" s="109"/>
    </row>
    <row r="37" spans="1:33" s="3" customFormat="1" ht="45" customHeight="1" x14ac:dyDescent="0.2">
      <c r="A37" s="1"/>
      <c r="B37" s="177"/>
      <c r="C37" s="87"/>
      <c r="D37" s="88"/>
      <c r="E37" s="1"/>
      <c r="F37" s="89"/>
      <c r="G37" s="1"/>
      <c r="H37" s="90"/>
      <c r="I37" s="91"/>
      <c r="J37" s="91"/>
      <c r="K37" s="91"/>
      <c r="L37" s="1"/>
      <c r="M37" s="91"/>
      <c r="N37" s="92"/>
      <c r="O37" s="74"/>
      <c r="P37" s="74"/>
      <c r="Q37" s="72"/>
      <c r="R37" s="98"/>
      <c r="S37" s="4"/>
      <c r="AB37" s="6"/>
      <c r="AE37" s="100"/>
      <c r="AF37" s="109"/>
      <c r="AG37" s="109"/>
    </row>
    <row r="38" spans="1:33" s="3" customFormat="1" ht="45" customHeight="1" x14ac:dyDescent="0.2">
      <c r="A38" s="1"/>
      <c r="B38" s="177"/>
      <c r="C38" s="87"/>
      <c r="D38" s="88"/>
      <c r="E38" s="1"/>
      <c r="F38" s="89"/>
      <c r="G38" s="1"/>
      <c r="H38" s="90"/>
      <c r="I38" s="91"/>
      <c r="J38" s="91"/>
      <c r="K38" s="91"/>
      <c r="L38" s="1"/>
      <c r="M38" s="91"/>
      <c r="N38" s="92"/>
      <c r="O38" s="74"/>
      <c r="P38" s="74"/>
      <c r="Q38" s="72"/>
      <c r="R38" s="98"/>
      <c r="S38" s="4"/>
      <c r="AB38" s="6"/>
      <c r="AE38" s="100"/>
      <c r="AF38" s="109"/>
      <c r="AG38" s="109"/>
    </row>
    <row r="39" spans="1:33" s="3" customFormat="1" ht="66" customHeight="1" x14ac:dyDescent="0.2">
      <c r="A39" s="1"/>
      <c r="B39" s="177"/>
      <c r="C39" s="87"/>
      <c r="D39" s="88"/>
      <c r="E39" s="1"/>
      <c r="F39" s="89"/>
      <c r="G39" s="1"/>
      <c r="H39" s="90"/>
      <c r="I39" s="91"/>
      <c r="J39" s="91"/>
      <c r="K39" s="91"/>
      <c r="L39" s="1"/>
      <c r="M39" s="91"/>
      <c r="N39" s="92"/>
      <c r="O39" s="74"/>
      <c r="P39" s="74"/>
      <c r="Q39" s="72"/>
      <c r="R39" s="98"/>
      <c r="S39" s="4"/>
      <c r="AB39" s="6"/>
      <c r="AE39" s="100"/>
      <c r="AF39" s="109"/>
      <c r="AG39" s="109"/>
    </row>
    <row r="40" spans="1:33" s="3" customFormat="1" ht="55.5" customHeight="1" x14ac:dyDescent="0.2">
      <c r="A40" s="1"/>
      <c r="B40" s="177"/>
      <c r="C40" s="87"/>
      <c r="D40" s="88"/>
      <c r="E40" s="1"/>
      <c r="F40" s="89"/>
      <c r="G40" s="1"/>
      <c r="H40" s="90"/>
      <c r="I40" s="91"/>
      <c r="J40" s="91"/>
      <c r="K40" s="91"/>
      <c r="L40" s="1"/>
      <c r="M40" s="91"/>
      <c r="N40" s="92"/>
      <c r="O40" s="74"/>
      <c r="P40" s="74"/>
      <c r="Q40" s="72"/>
      <c r="R40" s="98"/>
      <c r="S40" s="4"/>
      <c r="AB40" s="6"/>
      <c r="AE40" s="100"/>
      <c r="AF40" s="109"/>
      <c r="AG40" s="109"/>
    </row>
    <row r="41" spans="1:33" s="3" customFormat="1" ht="45" customHeight="1" x14ac:dyDescent="0.2">
      <c r="A41" s="1"/>
      <c r="B41" s="177"/>
      <c r="C41" s="87"/>
      <c r="D41" s="88"/>
      <c r="E41" s="1"/>
      <c r="F41" s="89"/>
      <c r="G41" s="1"/>
      <c r="H41" s="90"/>
      <c r="I41" s="91"/>
      <c r="J41" s="91"/>
      <c r="K41" s="91"/>
      <c r="L41" s="1"/>
      <c r="M41" s="91"/>
      <c r="N41" s="92"/>
      <c r="O41" s="74"/>
      <c r="P41" s="74"/>
      <c r="Q41" s="72"/>
      <c r="R41" s="98"/>
      <c r="S41" s="4"/>
      <c r="AB41" s="6"/>
      <c r="AE41" s="100"/>
      <c r="AF41" s="109"/>
      <c r="AG41" s="109"/>
    </row>
    <row r="42" spans="1:33" s="3" customFormat="1" ht="45" customHeight="1" x14ac:dyDescent="0.2">
      <c r="A42" s="1"/>
      <c r="B42" s="177"/>
      <c r="C42" s="87"/>
      <c r="D42" s="88"/>
      <c r="E42" s="1"/>
      <c r="F42" s="89"/>
      <c r="G42" s="1"/>
      <c r="H42" s="90"/>
      <c r="I42" s="91"/>
      <c r="J42" s="91"/>
      <c r="K42" s="91"/>
      <c r="L42" s="1"/>
      <c r="M42" s="91"/>
      <c r="N42" s="92"/>
      <c r="O42" s="74"/>
      <c r="P42" s="74"/>
      <c r="Q42" s="72"/>
      <c r="R42" s="98"/>
      <c r="S42" s="4"/>
      <c r="AB42" s="6"/>
      <c r="AE42" s="100"/>
      <c r="AF42" s="109"/>
      <c r="AG42" s="109"/>
    </row>
    <row r="43" spans="1:33" s="3" customFormat="1" ht="45" customHeight="1" x14ac:dyDescent="0.2">
      <c r="A43" s="1"/>
      <c r="B43" s="177"/>
      <c r="C43" s="87"/>
      <c r="D43" s="88"/>
      <c r="E43" s="1"/>
      <c r="F43" s="89"/>
      <c r="G43" s="1"/>
      <c r="H43" s="90"/>
      <c r="I43" s="91"/>
      <c r="J43" s="91"/>
      <c r="K43" s="91"/>
      <c r="L43" s="1"/>
      <c r="M43" s="91"/>
      <c r="N43" s="92"/>
      <c r="O43" s="74"/>
      <c r="P43" s="74"/>
      <c r="Q43" s="72"/>
      <c r="R43" s="98"/>
      <c r="S43" s="4"/>
      <c r="AB43" s="6"/>
      <c r="AE43" s="100"/>
      <c r="AF43" s="109"/>
      <c r="AG43" s="109"/>
    </row>
    <row r="44" spans="1:33" s="3" customFormat="1" ht="45" customHeight="1" x14ac:dyDescent="0.2">
      <c r="A44" s="1"/>
      <c r="B44" s="177"/>
      <c r="C44" s="87"/>
      <c r="D44" s="88"/>
      <c r="E44" s="1"/>
      <c r="F44" s="89"/>
      <c r="G44" s="1"/>
      <c r="H44" s="90"/>
      <c r="I44" s="91"/>
      <c r="J44" s="91"/>
      <c r="K44" s="91"/>
      <c r="L44" s="1"/>
      <c r="M44" s="91"/>
      <c r="N44" s="92"/>
      <c r="O44" s="74"/>
      <c r="P44" s="74"/>
      <c r="Q44" s="72"/>
      <c r="R44" s="98"/>
      <c r="S44" s="4"/>
      <c r="AB44" s="6"/>
      <c r="AE44" s="100"/>
      <c r="AF44" s="109"/>
      <c r="AG44" s="109"/>
    </row>
    <row r="45" spans="1:33" s="3" customFormat="1" ht="45" customHeight="1" x14ac:dyDescent="0.2">
      <c r="A45" s="1"/>
      <c r="B45" s="177"/>
      <c r="C45" s="87"/>
      <c r="D45" s="88"/>
      <c r="E45" s="1"/>
      <c r="F45" s="89"/>
      <c r="G45" s="1"/>
      <c r="H45" s="90"/>
      <c r="I45" s="91"/>
      <c r="J45" s="91"/>
      <c r="K45" s="91"/>
      <c r="L45" s="1"/>
      <c r="M45" s="91"/>
      <c r="N45" s="92"/>
      <c r="O45" s="74"/>
      <c r="P45" s="74"/>
      <c r="Q45" s="72"/>
      <c r="R45" s="98"/>
      <c r="S45" s="4"/>
      <c r="AB45" s="6"/>
      <c r="AE45" s="100"/>
      <c r="AF45" s="109"/>
      <c r="AG45" s="109"/>
    </row>
    <row r="46" spans="1:33" s="3" customFormat="1" ht="45" customHeight="1" x14ac:dyDescent="0.2">
      <c r="A46" s="1"/>
      <c r="B46" s="177"/>
      <c r="C46" s="87"/>
      <c r="D46" s="88"/>
      <c r="E46" s="1"/>
      <c r="F46" s="89"/>
      <c r="G46" s="1"/>
      <c r="H46" s="90"/>
      <c r="I46" s="91"/>
      <c r="J46" s="91"/>
      <c r="K46" s="91"/>
      <c r="L46" s="1"/>
      <c r="M46" s="91"/>
      <c r="N46" s="92"/>
      <c r="O46" s="74"/>
      <c r="P46" s="74"/>
      <c r="Q46" s="72"/>
      <c r="R46" s="98"/>
      <c r="S46" s="4"/>
      <c r="AB46" s="6"/>
      <c r="AE46" s="100"/>
      <c r="AF46" s="109"/>
      <c r="AG46" s="109"/>
    </row>
    <row r="47" spans="1:33" s="3" customFormat="1" ht="45" customHeight="1" x14ac:dyDescent="0.2">
      <c r="A47" s="1"/>
      <c r="B47" s="177"/>
      <c r="C47" s="87"/>
      <c r="D47" s="88"/>
      <c r="E47" s="1"/>
      <c r="F47" s="89"/>
      <c r="G47" s="1"/>
      <c r="H47" s="90"/>
      <c r="I47" s="91"/>
      <c r="J47" s="91"/>
      <c r="K47" s="91"/>
      <c r="L47" s="1"/>
      <c r="M47" s="91"/>
      <c r="N47" s="92"/>
      <c r="O47" s="74"/>
      <c r="P47" s="74"/>
      <c r="Q47" s="72"/>
      <c r="R47" s="98"/>
      <c r="S47" s="4"/>
      <c r="AB47" s="6"/>
      <c r="AE47" s="100"/>
      <c r="AF47" s="109"/>
      <c r="AG47" s="109"/>
    </row>
    <row r="48" spans="1:33" s="3" customFormat="1" ht="45" customHeight="1" x14ac:dyDescent="0.2">
      <c r="A48" s="1"/>
      <c r="B48" s="177"/>
      <c r="C48" s="87"/>
      <c r="D48" s="88"/>
      <c r="E48" s="1"/>
      <c r="F48" s="89"/>
      <c r="G48" s="1"/>
      <c r="H48" s="90"/>
      <c r="I48" s="91"/>
      <c r="J48" s="91"/>
      <c r="K48" s="91"/>
      <c r="L48" s="1"/>
      <c r="M48" s="91"/>
      <c r="N48" s="92"/>
      <c r="O48" s="74"/>
      <c r="P48" s="74"/>
      <c r="Q48" s="72"/>
      <c r="R48" s="98"/>
      <c r="S48" s="4"/>
      <c r="AB48" s="6"/>
      <c r="AE48" s="100"/>
      <c r="AF48" s="109"/>
      <c r="AG48" s="109"/>
    </row>
    <row r="49" spans="1:33" s="3" customFormat="1" ht="45" customHeight="1" x14ac:dyDescent="0.2">
      <c r="A49" s="1"/>
      <c r="B49" s="177"/>
      <c r="C49" s="87"/>
      <c r="D49" s="88"/>
      <c r="E49" s="1"/>
      <c r="F49" s="89"/>
      <c r="G49" s="1"/>
      <c r="H49" s="90"/>
      <c r="I49" s="91"/>
      <c r="J49" s="91"/>
      <c r="K49" s="91"/>
      <c r="L49" s="1"/>
      <c r="M49" s="91"/>
      <c r="N49" s="92"/>
      <c r="O49" s="74"/>
      <c r="P49" s="74"/>
      <c r="Q49" s="72"/>
      <c r="R49" s="98"/>
      <c r="S49" s="4"/>
      <c r="AB49" s="6"/>
      <c r="AE49" s="100"/>
      <c r="AF49" s="109"/>
      <c r="AG49" s="109"/>
    </row>
    <row r="50" spans="1:33" s="3" customFormat="1" ht="45" customHeight="1" x14ac:dyDescent="0.2">
      <c r="A50" s="1"/>
      <c r="B50" s="177"/>
      <c r="C50" s="87"/>
      <c r="D50" s="88"/>
      <c r="E50" s="1"/>
      <c r="F50" s="89"/>
      <c r="G50" s="1"/>
      <c r="H50" s="90"/>
      <c r="I50" s="91"/>
      <c r="J50" s="91"/>
      <c r="K50" s="91"/>
      <c r="L50" s="1"/>
      <c r="M50" s="91"/>
      <c r="N50" s="92"/>
      <c r="O50" s="74"/>
      <c r="P50" s="74"/>
      <c r="Q50" s="72"/>
      <c r="R50" s="98"/>
      <c r="S50" s="4"/>
      <c r="AB50" s="6"/>
      <c r="AE50" s="100"/>
      <c r="AF50" s="109"/>
      <c r="AG50" s="109"/>
    </row>
    <row r="51" spans="1:33" s="3" customFormat="1" ht="45" customHeight="1" x14ac:dyDescent="0.2">
      <c r="A51" s="1"/>
      <c r="B51" s="177"/>
      <c r="C51" s="87"/>
      <c r="D51" s="88"/>
      <c r="E51" s="1"/>
      <c r="F51" s="89"/>
      <c r="G51" s="1"/>
      <c r="H51" s="90"/>
      <c r="I51" s="91"/>
      <c r="J51" s="91"/>
      <c r="K51" s="91"/>
      <c r="L51" s="1"/>
      <c r="M51" s="91"/>
      <c r="N51" s="92"/>
      <c r="O51" s="74"/>
      <c r="P51" s="74"/>
      <c r="Q51" s="72"/>
      <c r="R51" s="98"/>
      <c r="S51" s="4"/>
      <c r="AB51" s="6"/>
      <c r="AE51" s="100"/>
      <c r="AF51" s="109"/>
      <c r="AG51" s="109"/>
    </row>
    <row r="52" spans="1:33" s="3" customFormat="1" ht="45" customHeight="1" x14ac:dyDescent="0.2">
      <c r="A52" s="1"/>
      <c r="B52" s="177"/>
      <c r="C52" s="87"/>
      <c r="D52" s="88"/>
      <c r="E52" s="1"/>
      <c r="F52" s="89"/>
      <c r="G52" s="1"/>
      <c r="H52" s="90"/>
      <c r="I52" s="91"/>
      <c r="J52" s="91"/>
      <c r="K52" s="91"/>
      <c r="L52" s="1"/>
      <c r="M52" s="91"/>
      <c r="N52" s="92"/>
      <c r="O52" s="74"/>
      <c r="P52" s="74"/>
      <c r="Q52" s="72"/>
      <c r="R52" s="98"/>
      <c r="S52" s="4"/>
      <c r="AB52" s="6"/>
      <c r="AE52" s="100"/>
      <c r="AF52" s="109"/>
      <c r="AG52" s="109"/>
    </row>
    <row r="53" spans="1:33" s="3" customFormat="1" ht="45" customHeight="1" x14ac:dyDescent="0.2">
      <c r="A53" s="1"/>
      <c r="B53" s="177"/>
      <c r="C53" s="87"/>
      <c r="D53" s="88"/>
      <c r="E53" s="1"/>
      <c r="F53" s="89"/>
      <c r="G53" s="1"/>
      <c r="H53" s="90"/>
      <c r="I53" s="91"/>
      <c r="J53" s="91"/>
      <c r="K53" s="91"/>
      <c r="L53" s="1"/>
      <c r="M53" s="91"/>
      <c r="N53" s="92"/>
      <c r="O53" s="74"/>
      <c r="P53" s="74"/>
      <c r="Q53" s="72"/>
      <c r="R53" s="98"/>
      <c r="S53" s="4"/>
      <c r="AB53" s="6"/>
      <c r="AE53" s="100"/>
      <c r="AF53" s="109"/>
      <c r="AG53" s="109"/>
    </row>
    <row r="54" spans="1:33" s="3" customFormat="1" ht="45" customHeight="1" x14ac:dyDescent="0.2">
      <c r="A54" s="1"/>
      <c r="B54" s="177"/>
      <c r="C54" s="87"/>
      <c r="D54" s="88"/>
      <c r="E54" s="1"/>
      <c r="F54" s="89"/>
      <c r="G54" s="1"/>
      <c r="H54" s="90"/>
      <c r="I54" s="91"/>
      <c r="J54" s="91"/>
      <c r="K54" s="91"/>
      <c r="L54" s="1"/>
      <c r="M54" s="91"/>
      <c r="N54" s="92"/>
      <c r="O54" s="74"/>
      <c r="P54" s="74"/>
      <c r="Q54" s="72"/>
      <c r="R54" s="98"/>
      <c r="S54" s="4"/>
      <c r="AB54" s="6"/>
      <c r="AE54" s="100"/>
      <c r="AF54" s="109"/>
      <c r="AG54" s="109"/>
    </row>
    <row r="55" spans="1:33" s="3" customFormat="1" ht="45" customHeight="1" x14ac:dyDescent="0.2">
      <c r="A55" s="1"/>
      <c r="B55" s="177"/>
      <c r="C55" s="87"/>
      <c r="D55" s="88"/>
      <c r="E55" s="1"/>
      <c r="F55" s="89"/>
      <c r="G55" s="1"/>
      <c r="H55" s="90"/>
      <c r="I55" s="91"/>
      <c r="J55" s="91"/>
      <c r="K55" s="91"/>
      <c r="L55" s="1"/>
      <c r="M55" s="91"/>
      <c r="N55" s="92"/>
      <c r="O55" s="74"/>
      <c r="P55" s="74"/>
      <c r="Q55" s="72"/>
      <c r="R55" s="98"/>
      <c r="S55" s="4"/>
      <c r="AB55" s="6"/>
      <c r="AE55" s="100"/>
      <c r="AF55" s="109"/>
      <c r="AG55" s="109"/>
    </row>
    <row r="56" spans="1:33" s="3" customFormat="1" ht="45" customHeight="1" x14ac:dyDescent="0.2">
      <c r="A56" s="1"/>
      <c r="B56" s="177"/>
      <c r="C56" s="87"/>
      <c r="D56" s="88"/>
      <c r="E56" s="1"/>
      <c r="F56" s="89"/>
      <c r="G56" s="1"/>
      <c r="H56" s="90"/>
      <c r="I56" s="91"/>
      <c r="J56" s="91"/>
      <c r="K56" s="91"/>
      <c r="L56" s="1"/>
      <c r="M56" s="91"/>
      <c r="N56" s="92"/>
      <c r="O56" s="74"/>
      <c r="P56" s="74"/>
      <c r="Q56" s="72"/>
      <c r="R56" s="98"/>
      <c r="S56" s="4"/>
      <c r="AB56" s="6"/>
      <c r="AE56" s="100"/>
      <c r="AF56" s="109"/>
      <c r="AG56" s="109"/>
    </row>
    <row r="57" spans="1:33" s="3" customFormat="1" ht="45" customHeight="1" x14ac:dyDescent="0.2">
      <c r="A57" s="1"/>
      <c r="B57" s="177"/>
      <c r="C57" s="87"/>
      <c r="D57" s="88"/>
      <c r="E57" s="1"/>
      <c r="F57" s="89"/>
      <c r="G57" s="1"/>
      <c r="H57" s="90"/>
      <c r="I57" s="91"/>
      <c r="J57" s="91"/>
      <c r="K57" s="91"/>
      <c r="L57" s="1"/>
      <c r="M57" s="91"/>
      <c r="N57" s="92"/>
      <c r="O57" s="74"/>
      <c r="P57" s="74"/>
      <c r="Q57" s="72"/>
      <c r="R57" s="98"/>
      <c r="S57" s="4"/>
      <c r="AB57" s="6"/>
      <c r="AE57" s="100"/>
      <c r="AF57" s="109"/>
      <c r="AG57" s="109"/>
    </row>
    <row r="58" spans="1:33" s="3" customFormat="1" ht="45" customHeight="1" x14ac:dyDescent="0.2">
      <c r="A58" s="1"/>
      <c r="B58" s="177"/>
      <c r="C58" s="87"/>
      <c r="D58" s="88"/>
      <c r="E58" s="1"/>
      <c r="F58" s="89"/>
      <c r="G58" s="1"/>
      <c r="H58" s="90"/>
      <c r="I58" s="91"/>
      <c r="J58" s="91"/>
      <c r="K58" s="91"/>
      <c r="L58" s="1"/>
      <c r="M58" s="91"/>
      <c r="N58" s="92"/>
      <c r="O58" s="74"/>
      <c r="P58" s="74"/>
      <c r="Q58" s="72"/>
      <c r="R58" s="98"/>
      <c r="S58" s="4"/>
      <c r="AB58" s="6"/>
      <c r="AE58" s="100"/>
      <c r="AF58" s="109"/>
      <c r="AG58" s="109"/>
    </row>
    <row r="59" spans="1:33" s="3" customFormat="1" ht="45" customHeight="1" x14ac:dyDescent="0.2">
      <c r="A59" s="1"/>
      <c r="B59" s="177"/>
      <c r="C59" s="87"/>
      <c r="D59" s="88"/>
      <c r="E59" s="1"/>
      <c r="F59" s="89"/>
      <c r="G59" s="1"/>
      <c r="H59" s="90"/>
      <c r="I59" s="91"/>
      <c r="J59" s="91"/>
      <c r="K59" s="91"/>
      <c r="L59" s="1"/>
      <c r="M59" s="91"/>
      <c r="N59" s="92"/>
      <c r="O59" s="74"/>
      <c r="P59" s="74"/>
      <c r="Q59" s="72"/>
      <c r="R59" s="98"/>
      <c r="S59" s="4"/>
      <c r="AB59" s="6"/>
      <c r="AE59" s="100"/>
      <c r="AF59" s="109"/>
      <c r="AG59" s="109"/>
    </row>
    <row r="60" spans="1:33" s="3" customFormat="1" ht="45" customHeight="1" x14ac:dyDescent="0.2">
      <c r="A60" s="1"/>
      <c r="B60" s="177"/>
      <c r="C60" s="87"/>
      <c r="D60" s="88"/>
      <c r="E60" s="1"/>
      <c r="F60" s="89"/>
      <c r="G60" s="1"/>
      <c r="H60" s="90"/>
      <c r="I60" s="91"/>
      <c r="J60" s="91"/>
      <c r="K60" s="91"/>
      <c r="L60" s="1"/>
      <c r="M60" s="91"/>
      <c r="N60" s="92"/>
      <c r="O60" s="74"/>
      <c r="P60" s="74"/>
      <c r="Q60" s="72"/>
      <c r="R60" s="98"/>
      <c r="S60" s="4"/>
      <c r="AB60" s="6"/>
      <c r="AE60" s="100"/>
      <c r="AF60" s="109"/>
      <c r="AG60" s="109"/>
    </row>
    <row r="61" spans="1:33" s="3" customFormat="1" ht="45" customHeight="1" x14ac:dyDescent="0.2">
      <c r="A61" s="1"/>
      <c r="B61" s="177"/>
      <c r="C61" s="87"/>
      <c r="D61" s="88"/>
      <c r="E61" s="1"/>
      <c r="F61" s="89"/>
      <c r="G61" s="1"/>
      <c r="H61" s="90"/>
      <c r="I61" s="91"/>
      <c r="J61" s="91"/>
      <c r="K61" s="91"/>
      <c r="L61" s="1"/>
      <c r="M61" s="91"/>
      <c r="N61" s="92"/>
      <c r="O61" s="74"/>
      <c r="P61" s="74"/>
      <c r="Q61" s="72"/>
      <c r="R61" s="98"/>
      <c r="S61" s="4"/>
      <c r="AB61" s="6"/>
      <c r="AE61" s="100"/>
      <c r="AF61" s="109"/>
      <c r="AG61" s="109"/>
    </row>
    <row r="62" spans="1:33" s="3" customFormat="1" ht="45" customHeight="1" x14ac:dyDescent="0.2">
      <c r="A62" s="1"/>
      <c r="B62" s="177"/>
      <c r="C62" s="87"/>
      <c r="D62" s="88"/>
      <c r="E62" s="1"/>
      <c r="F62" s="89"/>
      <c r="G62" s="1"/>
      <c r="H62" s="90"/>
      <c r="I62" s="91"/>
      <c r="J62" s="91"/>
      <c r="K62" s="91"/>
      <c r="L62" s="1"/>
      <c r="M62" s="91"/>
      <c r="N62" s="92"/>
      <c r="O62" s="74"/>
      <c r="P62" s="74"/>
      <c r="Q62" s="72"/>
      <c r="R62" s="98"/>
      <c r="S62" s="4"/>
      <c r="AB62" s="6"/>
      <c r="AE62" s="100"/>
      <c r="AF62" s="109"/>
      <c r="AG62" s="109"/>
    </row>
    <row r="63" spans="1:33" s="3" customFormat="1" ht="45" customHeight="1" x14ac:dyDescent="0.2">
      <c r="A63" s="1"/>
      <c r="B63" s="177"/>
      <c r="C63" s="87"/>
      <c r="D63" s="88"/>
      <c r="E63" s="1"/>
      <c r="F63" s="89"/>
      <c r="G63" s="1"/>
      <c r="H63" s="90"/>
      <c r="I63" s="91"/>
      <c r="J63" s="91"/>
      <c r="K63" s="91"/>
      <c r="L63" s="1"/>
      <c r="M63" s="91"/>
      <c r="N63" s="92"/>
      <c r="O63" s="74"/>
      <c r="P63" s="74"/>
      <c r="Q63" s="72"/>
      <c r="R63" s="98"/>
      <c r="S63" s="4"/>
      <c r="AB63" s="6"/>
      <c r="AE63" s="100"/>
      <c r="AF63" s="109"/>
      <c r="AG63" s="109"/>
    </row>
    <row r="64" spans="1:33" s="3" customFormat="1" ht="45" customHeight="1" x14ac:dyDescent="0.2">
      <c r="A64" s="1"/>
      <c r="B64" s="177"/>
      <c r="C64" s="87"/>
      <c r="D64" s="88"/>
      <c r="E64" s="1"/>
      <c r="F64" s="89"/>
      <c r="G64" s="1"/>
      <c r="H64" s="90"/>
      <c r="I64" s="91"/>
      <c r="J64" s="91"/>
      <c r="K64" s="91"/>
      <c r="L64" s="1"/>
      <c r="M64" s="91"/>
      <c r="N64" s="92"/>
      <c r="O64" s="73"/>
      <c r="P64" s="73"/>
      <c r="Q64" s="72"/>
      <c r="R64" s="98"/>
      <c r="S64" s="4"/>
      <c r="AB64" s="6"/>
      <c r="AE64" s="100"/>
      <c r="AF64" s="109"/>
      <c r="AG64" s="109"/>
    </row>
    <row r="65" spans="1:33" s="3" customFormat="1" ht="45" customHeight="1" x14ac:dyDescent="0.2">
      <c r="A65" s="1"/>
      <c r="B65" s="177"/>
      <c r="C65" s="87"/>
      <c r="D65" s="88"/>
      <c r="E65" s="1"/>
      <c r="F65" s="89"/>
      <c r="G65" s="1"/>
      <c r="H65" s="90"/>
      <c r="I65" s="91"/>
      <c r="J65" s="91"/>
      <c r="K65" s="91"/>
      <c r="L65" s="1"/>
      <c r="M65" s="91"/>
      <c r="N65" s="92"/>
      <c r="O65" s="73"/>
      <c r="P65" s="73"/>
      <c r="Q65" s="72"/>
      <c r="R65" s="98"/>
      <c r="S65" s="4"/>
      <c r="AB65" s="6"/>
      <c r="AE65" s="100"/>
      <c r="AF65" s="109"/>
      <c r="AG65" s="109"/>
    </row>
    <row r="66" spans="1:33" s="3" customFormat="1" ht="45" customHeight="1" x14ac:dyDescent="0.2">
      <c r="A66" s="1"/>
      <c r="B66" s="177"/>
      <c r="C66" s="87"/>
      <c r="D66" s="88"/>
      <c r="E66" s="1"/>
      <c r="F66" s="89"/>
      <c r="G66" s="1"/>
      <c r="H66" s="90"/>
      <c r="I66" s="91"/>
      <c r="J66" s="91"/>
      <c r="K66" s="91"/>
      <c r="L66" s="1"/>
      <c r="M66" s="91"/>
      <c r="N66" s="92"/>
      <c r="O66" s="73"/>
      <c r="P66" s="73"/>
      <c r="Q66" s="72"/>
      <c r="R66" s="98"/>
      <c r="S66" s="4"/>
      <c r="AB66" s="6"/>
      <c r="AE66" s="100"/>
      <c r="AF66" s="109"/>
      <c r="AG66" s="109"/>
    </row>
    <row r="67" spans="1:33" s="3" customFormat="1" ht="45" customHeight="1" x14ac:dyDescent="0.2">
      <c r="A67" s="1"/>
      <c r="B67" s="177"/>
      <c r="C67" s="87"/>
      <c r="D67" s="88"/>
      <c r="E67" s="1"/>
      <c r="F67" s="89"/>
      <c r="G67" s="1"/>
      <c r="H67" s="90"/>
      <c r="I67" s="91"/>
      <c r="J67" s="91"/>
      <c r="K67" s="91"/>
      <c r="L67" s="1"/>
      <c r="M67" s="91"/>
      <c r="N67" s="92"/>
      <c r="O67" s="73"/>
      <c r="P67" s="73"/>
      <c r="Q67" s="72"/>
      <c r="R67" s="98"/>
      <c r="S67" s="4"/>
      <c r="AB67" s="6"/>
      <c r="AE67" s="100"/>
      <c r="AF67" s="109"/>
      <c r="AG67" s="109"/>
    </row>
    <row r="68" spans="1:33" s="3" customFormat="1" ht="45" customHeight="1" x14ac:dyDescent="0.2">
      <c r="A68" s="1"/>
      <c r="B68" s="177"/>
      <c r="C68" s="87"/>
      <c r="D68" s="88"/>
      <c r="E68" s="1"/>
      <c r="F68" s="89"/>
      <c r="G68" s="1"/>
      <c r="H68" s="90"/>
      <c r="I68" s="91"/>
      <c r="J68" s="91"/>
      <c r="K68" s="91"/>
      <c r="L68" s="1"/>
      <c r="M68" s="91"/>
      <c r="N68" s="92"/>
      <c r="O68" s="73"/>
      <c r="P68" s="73"/>
      <c r="Q68" s="72"/>
      <c r="R68" s="98"/>
      <c r="S68" s="4"/>
      <c r="AB68" s="6"/>
      <c r="AE68" s="100"/>
      <c r="AF68" s="109"/>
      <c r="AG68" s="109"/>
    </row>
    <row r="69" spans="1:33" s="3" customFormat="1" ht="45" customHeight="1" x14ac:dyDescent="0.2">
      <c r="A69" s="1"/>
      <c r="B69" s="177"/>
      <c r="C69" s="87"/>
      <c r="D69" s="88"/>
      <c r="E69" s="1"/>
      <c r="F69" s="89"/>
      <c r="G69" s="1"/>
      <c r="H69" s="90"/>
      <c r="I69" s="91"/>
      <c r="J69" s="91"/>
      <c r="K69" s="91"/>
      <c r="L69" s="1"/>
      <c r="M69" s="91"/>
      <c r="N69" s="92"/>
      <c r="O69" s="73"/>
      <c r="P69" s="73"/>
      <c r="Q69" s="72"/>
      <c r="R69" s="98"/>
      <c r="S69" s="4"/>
      <c r="AB69" s="6"/>
      <c r="AE69" s="100"/>
      <c r="AF69" s="109"/>
      <c r="AG69" s="109"/>
    </row>
    <row r="70" spans="1:33" s="3" customFormat="1" ht="45" customHeight="1" x14ac:dyDescent="0.2">
      <c r="A70" s="1"/>
      <c r="B70" s="177"/>
      <c r="C70" s="87"/>
      <c r="D70" s="88"/>
      <c r="E70" s="1"/>
      <c r="F70" s="89"/>
      <c r="G70" s="1"/>
      <c r="H70" s="90"/>
      <c r="I70" s="91"/>
      <c r="J70" s="91"/>
      <c r="K70" s="91"/>
      <c r="L70" s="1"/>
      <c r="M70" s="91"/>
      <c r="N70" s="92"/>
      <c r="O70" s="73"/>
      <c r="P70" s="73"/>
      <c r="Q70" s="72"/>
      <c r="R70" s="98"/>
      <c r="S70" s="4"/>
      <c r="AB70" s="6"/>
      <c r="AE70" s="100"/>
      <c r="AF70" s="109"/>
      <c r="AG70" s="109"/>
    </row>
    <row r="71" spans="1:33" s="3" customFormat="1" ht="45" customHeight="1" x14ac:dyDescent="0.2">
      <c r="A71" s="1"/>
      <c r="B71" s="177"/>
      <c r="C71" s="87"/>
      <c r="D71" s="88"/>
      <c r="E71" s="1"/>
      <c r="F71" s="89"/>
      <c r="G71" s="1"/>
      <c r="H71" s="90"/>
      <c r="I71" s="91"/>
      <c r="J71" s="91"/>
      <c r="K71" s="91"/>
      <c r="L71" s="1"/>
      <c r="M71" s="91"/>
      <c r="N71" s="92"/>
      <c r="O71" s="73"/>
      <c r="P71" s="73"/>
      <c r="Q71" s="72"/>
      <c r="R71" s="98"/>
      <c r="S71" s="4"/>
      <c r="AB71" s="6"/>
      <c r="AE71" s="100"/>
      <c r="AF71" s="109"/>
      <c r="AG71" s="109"/>
    </row>
    <row r="72" spans="1:33" s="3" customFormat="1" ht="45" customHeight="1" x14ac:dyDescent="0.2">
      <c r="A72" s="1"/>
      <c r="B72" s="177"/>
      <c r="C72" s="87"/>
      <c r="D72" s="88"/>
      <c r="E72" s="1"/>
      <c r="F72" s="89"/>
      <c r="G72" s="1"/>
      <c r="H72" s="90"/>
      <c r="I72" s="91"/>
      <c r="J72" s="91"/>
      <c r="K72" s="91"/>
      <c r="L72" s="1"/>
      <c r="M72" s="91"/>
      <c r="N72" s="92"/>
      <c r="O72" s="73"/>
      <c r="P72" s="73"/>
      <c r="Q72" s="72"/>
      <c r="R72" s="98"/>
      <c r="S72" s="4"/>
      <c r="AB72" s="6"/>
      <c r="AE72" s="100"/>
      <c r="AF72" s="109"/>
      <c r="AG72" s="109"/>
    </row>
    <row r="73" spans="1:33" s="3" customFormat="1" ht="45" customHeight="1" x14ac:dyDescent="0.2">
      <c r="A73" s="1"/>
      <c r="B73" s="177"/>
      <c r="C73" s="87"/>
      <c r="D73" s="88"/>
      <c r="E73" s="1"/>
      <c r="F73" s="89"/>
      <c r="G73" s="1"/>
      <c r="H73" s="90"/>
      <c r="I73" s="91"/>
      <c r="J73" s="91"/>
      <c r="K73" s="91"/>
      <c r="L73" s="1"/>
      <c r="M73" s="91"/>
      <c r="N73" s="92"/>
      <c r="O73" s="73"/>
      <c r="P73" s="73"/>
      <c r="Q73" s="72"/>
      <c r="R73" s="98"/>
      <c r="S73" s="4"/>
      <c r="AB73" s="6"/>
      <c r="AE73" s="100"/>
      <c r="AF73" s="109"/>
      <c r="AG73" s="109"/>
    </row>
    <row r="74" spans="1:33" s="3" customFormat="1" ht="45" customHeight="1" x14ac:dyDescent="0.2">
      <c r="A74" s="1"/>
      <c r="B74" s="177"/>
      <c r="C74" s="87"/>
      <c r="D74" s="88"/>
      <c r="E74" s="1"/>
      <c r="F74" s="89"/>
      <c r="G74" s="1"/>
      <c r="H74" s="90"/>
      <c r="I74" s="91"/>
      <c r="J74" s="91"/>
      <c r="K74" s="91"/>
      <c r="L74" s="1"/>
      <c r="M74" s="91"/>
      <c r="N74" s="92"/>
      <c r="O74" s="73"/>
      <c r="P74" s="73"/>
      <c r="Q74" s="72"/>
      <c r="R74" s="98"/>
      <c r="S74" s="4"/>
      <c r="AB74" s="6"/>
      <c r="AE74" s="100"/>
      <c r="AF74" s="109"/>
      <c r="AG74" s="109"/>
    </row>
    <row r="75" spans="1:33" s="3" customFormat="1" ht="45" customHeight="1" x14ac:dyDescent="0.2">
      <c r="A75" s="1"/>
      <c r="B75" s="177"/>
      <c r="C75" s="87"/>
      <c r="D75" s="88"/>
      <c r="E75" s="1"/>
      <c r="F75" s="89"/>
      <c r="G75" s="1"/>
      <c r="H75" s="90"/>
      <c r="I75" s="91"/>
      <c r="J75" s="91"/>
      <c r="K75" s="91"/>
      <c r="L75" s="1"/>
      <c r="M75" s="91"/>
      <c r="N75" s="92"/>
      <c r="O75" s="73"/>
      <c r="P75" s="73"/>
      <c r="Q75" s="72"/>
      <c r="R75" s="98"/>
      <c r="S75" s="4"/>
      <c r="AB75" s="6"/>
      <c r="AE75" s="100"/>
      <c r="AF75" s="109"/>
      <c r="AG75" s="109"/>
    </row>
    <row r="76" spans="1:33" s="3" customFormat="1" ht="45" customHeight="1" x14ac:dyDescent="0.2">
      <c r="A76" s="1"/>
      <c r="B76" s="177"/>
      <c r="C76" s="87"/>
      <c r="D76" s="88"/>
      <c r="E76" s="1"/>
      <c r="F76" s="89"/>
      <c r="G76" s="1"/>
      <c r="H76" s="90"/>
      <c r="I76" s="91"/>
      <c r="J76" s="91"/>
      <c r="K76" s="91"/>
      <c r="L76" s="1"/>
      <c r="M76" s="91"/>
      <c r="N76" s="92"/>
      <c r="O76" s="73"/>
      <c r="P76" s="73"/>
      <c r="Q76" s="72"/>
      <c r="R76" s="98"/>
      <c r="S76" s="4"/>
      <c r="AB76" s="6"/>
      <c r="AE76" s="100"/>
      <c r="AF76" s="109"/>
      <c r="AG76" s="109"/>
    </row>
    <row r="77" spans="1:33" s="3" customFormat="1" ht="45" customHeight="1" x14ac:dyDescent="0.2">
      <c r="A77" s="1"/>
      <c r="B77" s="177"/>
      <c r="C77" s="87"/>
      <c r="D77" s="88"/>
      <c r="E77" s="1"/>
      <c r="F77" s="89"/>
      <c r="G77" s="1"/>
      <c r="H77" s="90"/>
      <c r="I77" s="91"/>
      <c r="J77" s="91"/>
      <c r="K77" s="91"/>
      <c r="L77" s="1"/>
      <c r="M77" s="91"/>
      <c r="N77" s="92"/>
      <c r="O77" s="73"/>
      <c r="P77" s="73"/>
      <c r="Q77" s="72"/>
      <c r="R77" s="98"/>
      <c r="S77" s="4"/>
      <c r="AB77" s="6"/>
      <c r="AE77" s="100"/>
      <c r="AF77" s="109"/>
      <c r="AG77" s="109"/>
    </row>
    <row r="78" spans="1:33" s="3" customFormat="1" ht="45" customHeight="1" x14ac:dyDescent="0.2">
      <c r="A78" s="1"/>
      <c r="B78" s="177"/>
      <c r="C78" s="87"/>
      <c r="D78" s="88"/>
      <c r="E78" s="1"/>
      <c r="F78" s="89"/>
      <c r="G78" s="1"/>
      <c r="H78" s="90"/>
      <c r="I78" s="91"/>
      <c r="J78" s="91"/>
      <c r="K78" s="91"/>
      <c r="L78" s="1"/>
      <c r="M78" s="91"/>
      <c r="N78" s="92"/>
      <c r="O78" s="73"/>
      <c r="P78" s="73"/>
      <c r="Q78" s="72"/>
      <c r="R78" s="98"/>
      <c r="S78" s="4"/>
      <c r="AB78" s="6"/>
      <c r="AE78" s="100"/>
      <c r="AF78" s="109"/>
      <c r="AG78" s="109"/>
    </row>
    <row r="79" spans="1:33" s="3" customFormat="1" ht="45" customHeight="1" x14ac:dyDescent="0.2">
      <c r="A79" s="1"/>
      <c r="B79" s="177"/>
      <c r="C79" s="87"/>
      <c r="D79" s="88"/>
      <c r="E79" s="1"/>
      <c r="F79" s="89"/>
      <c r="G79" s="1"/>
      <c r="H79" s="90"/>
      <c r="I79" s="91"/>
      <c r="J79" s="91"/>
      <c r="K79" s="91"/>
      <c r="L79" s="1"/>
      <c r="M79" s="91"/>
      <c r="N79" s="92"/>
      <c r="O79" s="73"/>
      <c r="P79" s="73"/>
      <c r="Q79" s="72"/>
      <c r="R79" s="98"/>
      <c r="S79" s="4"/>
      <c r="AB79" s="6"/>
      <c r="AE79" s="100"/>
      <c r="AF79" s="109"/>
      <c r="AG79" s="109"/>
    </row>
    <row r="80" spans="1:33" s="3" customFormat="1" ht="45" customHeight="1" x14ac:dyDescent="0.2">
      <c r="A80" s="1"/>
      <c r="B80" s="177"/>
      <c r="C80" s="87"/>
      <c r="D80" s="88"/>
      <c r="E80" s="1"/>
      <c r="F80" s="89"/>
      <c r="G80" s="1"/>
      <c r="H80" s="90"/>
      <c r="I80" s="91"/>
      <c r="J80" s="91"/>
      <c r="K80" s="91"/>
      <c r="L80" s="1"/>
      <c r="M80" s="91"/>
      <c r="N80" s="92"/>
      <c r="O80" s="73"/>
      <c r="P80" s="73"/>
      <c r="Q80" s="72"/>
      <c r="R80" s="98"/>
      <c r="S80" s="4"/>
      <c r="AB80" s="6"/>
      <c r="AE80" s="100"/>
      <c r="AF80" s="109"/>
      <c r="AG80" s="109"/>
    </row>
    <row r="81" spans="1:33" s="3" customFormat="1" ht="45" customHeight="1" x14ac:dyDescent="0.2">
      <c r="A81" s="1"/>
      <c r="B81" s="177"/>
      <c r="C81" s="87"/>
      <c r="D81" s="88"/>
      <c r="E81" s="1"/>
      <c r="F81" s="89"/>
      <c r="G81" s="1"/>
      <c r="H81" s="90"/>
      <c r="I81" s="91"/>
      <c r="J81" s="91"/>
      <c r="K81" s="91"/>
      <c r="L81" s="1"/>
      <c r="M81" s="91"/>
      <c r="N81" s="92"/>
      <c r="O81" s="73"/>
      <c r="P81" s="73"/>
      <c r="Q81" s="72"/>
      <c r="R81" s="98"/>
      <c r="S81" s="4"/>
      <c r="AB81" s="6"/>
      <c r="AE81" s="100"/>
      <c r="AF81" s="109"/>
      <c r="AG81" s="109"/>
    </row>
    <row r="82" spans="1:33" s="3" customFormat="1" ht="45" customHeight="1" x14ac:dyDescent="0.2">
      <c r="A82" s="1"/>
      <c r="B82" s="177"/>
      <c r="C82" s="87"/>
      <c r="D82" s="88"/>
      <c r="E82" s="1"/>
      <c r="F82" s="89"/>
      <c r="G82" s="1"/>
      <c r="H82" s="90"/>
      <c r="I82" s="91"/>
      <c r="J82" s="91"/>
      <c r="K82" s="91"/>
      <c r="L82" s="1"/>
      <c r="M82" s="91"/>
      <c r="N82" s="92"/>
      <c r="O82" s="73"/>
      <c r="P82" s="73"/>
      <c r="Q82" s="72"/>
      <c r="R82" s="98"/>
      <c r="S82" s="4"/>
      <c r="AB82" s="6"/>
      <c r="AE82" s="100"/>
      <c r="AF82" s="109"/>
      <c r="AG82" s="109"/>
    </row>
    <row r="83" spans="1:33" s="3" customFormat="1" ht="45" customHeight="1" x14ac:dyDescent="0.2">
      <c r="A83" s="1"/>
      <c r="B83" s="177"/>
      <c r="C83" s="87"/>
      <c r="D83" s="88"/>
      <c r="E83" s="1"/>
      <c r="F83" s="89"/>
      <c r="G83" s="1"/>
      <c r="H83" s="90"/>
      <c r="I83" s="91"/>
      <c r="J83" s="91"/>
      <c r="K83" s="91"/>
      <c r="L83" s="1"/>
      <c r="M83" s="91"/>
      <c r="N83" s="92"/>
      <c r="O83" s="73"/>
      <c r="P83" s="73"/>
      <c r="Q83" s="72"/>
      <c r="R83" s="98"/>
      <c r="S83" s="4"/>
      <c r="AB83" s="6"/>
      <c r="AE83" s="100"/>
      <c r="AF83" s="109"/>
      <c r="AG83" s="109"/>
    </row>
    <row r="84" spans="1:33" s="3" customFormat="1" ht="45" customHeight="1" x14ac:dyDescent="0.2">
      <c r="A84" s="1"/>
      <c r="B84" s="177"/>
      <c r="C84" s="87"/>
      <c r="D84" s="88"/>
      <c r="E84" s="1"/>
      <c r="F84" s="89"/>
      <c r="G84" s="1"/>
      <c r="H84" s="90"/>
      <c r="I84" s="91"/>
      <c r="J84" s="91"/>
      <c r="K84" s="91"/>
      <c r="L84" s="1"/>
      <c r="M84" s="91"/>
      <c r="N84" s="92"/>
      <c r="O84" s="73"/>
      <c r="P84" s="73"/>
      <c r="Q84" s="72"/>
      <c r="R84" s="98"/>
      <c r="S84" s="4"/>
      <c r="AB84" s="6"/>
      <c r="AE84" s="100"/>
      <c r="AF84" s="109"/>
      <c r="AG84" s="109"/>
    </row>
    <row r="85" spans="1:33" s="3" customFormat="1" ht="45" customHeight="1" x14ac:dyDescent="0.2">
      <c r="A85" s="1"/>
      <c r="B85" s="177"/>
      <c r="C85" s="87"/>
      <c r="D85" s="88"/>
      <c r="E85" s="1"/>
      <c r="F85" s="89"/>
      <c r="G85" s="1"/>
      <c r="H85" s="90"/>
      <c r="I85" s="91"/>
      <c r="J85" s="91"/>
      <c r="K85" s="91"/>
      <c r="L85" s="1"/>
      <c r="M85" s="91"/>
      <c r="N85" s="92"/>
      <c r="O85" s="73"/>
      <c r="P85" s="73"/>
      <c r="Q85" s="72"/>
      <c r="R85" s="98"/>
      <c r="S85" s="4"/>
      <c r="AB85" s="6"/>
      <c r="AE85" s="100"/>
      <c r="AF85" s="109"/>
      <c r="AG85" s="109"/>
    </row>
    <row r="86" spans="1:33" s="3" customFormat="1" ht="45" customHeight="1" x14ac:dyDescent="0.2">
      <c r="A86" s="1"/>
      <c r="B86" s="177"/>
      <c r="C86" s="87"/>
      <c r="D86" s="88"/>
      <c r="E86" s="1"/>
      <c r="F86" s="89"/>
      <c r="G86" s="1"/>
      <c r="H86" s="90"/>
      <c r="I86" s="91"/>
      <c r="J86" s="91"/>
      <c r="K86" s="91"/>
      <c r="L86" s="1"/>
      <c r="M86" s="91"/>
      <c r="N86" s="92"/>
      <c r="O86" s="73"/>
      <c r="P86" s="73"/>
      <c r="Q86" s="72"/>
      <c r="R86" s="98"/>
      <c r="S86" s="4"/>
      <c r="AB86" s="6"/>
      <c r="AE86" s="100"/>
      <c r="AF86" s="109"/>
      <c r="AG86" s="109"/>
    </row>
    <row r="87" spans="1:33" s="3" customFormat="1" ht="45" customHeight="1" x14ac:dyDescent="0.2">
      <c r="A87" s="1"/>
      <c r="B87" s="177"/>
      <c r="C87" s="87"/>
      <c r="D87" s="88"/>
      <c r="E87" s="1"/>
      <c r="F87" s="89"/>
      <c r="G87" s="1"/>
      <c r="H87" s="90"/>
      <c r="I87" s="91"/>
      <c r="J87" s="91"/>
      <c r="K87" s="91"/>
      <c r="L87" s="1"/>
      <c r="M87" s="91"/>
      <c r="N87" s="92"/>
      <c r="O87" s="73"/>
      <c r="P87" s="73"/>
      <c r="Q87" s="72"/>
      <c r="R87" s="98"/>
      <c r="S87" s="4"/>
      <c r="AB87" s="6"/>
      <c r="AE87" s="100"/>
      <c r="AF87" s="109"/>
      <c r="AG87" s="109"/>
    </row>
    <row r="88" spans="1:33" s="3" customFormat="1" ht="45" customHeight="1" x14ac:dyDescent="0.2">
      <c r="A88" s="1"/>
      <c r="B88" s="177"/>
      <c r="C88" s="87"/>
      <c r="D88" s="88"/>
      <c r="E88" s="1"/>
      <c r="F88" s="89"/>
      <c r="G88" s="1"/>
      <c r="H88" s="90"/>
      <c r="I88" s="91"/>
      <c r="J88" s="91"/>
      <c r="K88" s="91"/>
      <c r="L88" s="1"/>
      <c r="M88" s="91"/>
      <c r="N88" s="92"/>
      <c r="O88" s="73"/>
      <c r="P88" s="73"/>
      <c r="Q88" s="72"/>
      <c r="R88" s="98"/>
      <c r="S88" s="4"/>
      <c r="AB88" s="6"/>
      <c r="AE88" s="100"/>
      <c r="AF88" s="109"/>
      <c r="AG88" s="109"/>
    </row>
    <row r="89" spans="1:33" s="3" customFormat="1" ht="45" customHeight="1" x14ac:dyDescent="0.2">
      <c r="A89" s="1"/>
      <c r="B89" s="177"/>
      <c r="C89" s="87"/>
      <c r="D89" s="88"/>
      <c r="E89" s="1"/>
      <c r="F89" s="89"/>
      <c r="G89" s="1"/>
      <c r="H89" s="90"/>
      <c r="I89" s="91"/>
      <c r="J89" s="91"/>
      <c r="K89" s="91"/>
      <c r="L89" s="1"/>
      <c r="M89" s="91"/>
      <c r="N89" s="92"/>
      <c r="O89" s="73"/>
      <c r="P89" s="73"/>
      <c r="Q89" s="72"/>
      <c r="R89" s="98"/>
      <c r="S89" s="4"/>
      <c r="AB89" s="6"/>
      <c r="AE89" s="100"/>
      <c r="AF89" s="109"/>
      <c r="AG89" s="109"/>
    </row>
    <row r="90" spans="1:33" s="3" customFormat="1" ht="45" customHeight="1" x14ac:dyDescent="0.2">
      <c r="A90" s="1"/>
      <c r="B90" s="177"/>
      <c r="C90" s="87"/>
      <c r="D90" s="88"/>
      <c r="E90" s="1"/>
      <c r="F90" s="89"/>
      <c r="G90" s="1"/>
      <c r="H90" s="90"/>
      <c r="I90" s="91"/>
      <c r="J90" s="91"/>
      <c r="K90" s="91"/>
      <c r="L90" s="1"/>
      <c r="M90" s="91"/>
      <c r="N90" s="92"/>
      <c r="O90" s="73"/>
      <c r="P90" s="73"/>
      <c r="Q90" s="72"/>
      <c r="R90" s="98"/>
      <c r="S90" s="4"/>
      <c r="AB90" s="6"/>
      <c r="AE90" s="100"/>
      <c r="AF90" s="109"/>
      <c r="AG90" s="109"/>
    </row>
    <row r="91" spans="1:33" s="3" customFormat="1" ht="45" customHeight="1" x14ac:dyDescent="0.2">
      <c r="A91" s="1"/>
      <c r="B91" s="177"/>
      <c r="C91" s="87"/>
      <c r="D91" s="88"/>
      <c r="E91" s="1"/>
      <c r="F91" s="89"/>
      <c r="G91" s="1"/>
      <c r="H91" s="90"/>
      <c r="I91" s="91"/>
      <c r="J91" s="91"/>
      <c r="K91" s="91"/>
      <c r="L91" s="1"/>
      <c r="M91" s="91"/>
      <c r="N91" s="92"/>
      <c r="O91" s="73"/>
      <c r="P91" s="73"/>
      <c r="Q91" s="72"/>
      <c r="R91" s="98"/>
      <c r="S91" s="4"/>
      <c r="AB91" s="6"/>
      <c r="AE91" s="100"/>
      <c r="AF91" s="109"/>
      <c r="AG91" s="109"/>
    </row>
    <row r="92" spans="1:33" s="3" customFormat="1" ht="45" customHeight="1" x14ac:dyDescent="0.2">
      <c r="A92" s="1"/>
      <c r="B92" s="177"/>
      <c r="C92" s="87"/>
      <c r="D92" s="88"/>
      <c r="E92" s="1"/>
      <c r="F92" s="89"/>
      <c r="G92" s="1"/>
      <c r="H92" s="90"/>
      <c r="I92" s="91"/>
      <c r="J92" s="91"/>
      <c r="K92" s="91"/>
      <c r="L92" s="1"/>
      <c r="M92" s="91"/>
      <c r="N92" s="92"/>
      <c r="O92" s="73"/>
      <c r="P92" s="73"/>
      <c r="Q92" s="72"/>
      <c r="R92" s="98"/>
      <c r="S92" s="4"/>
      <c r="AB92" s="6"/>
      <c r="AE92" s="100"/>
      <c r="AF92" s="109"/>
      <c r="AG92" s="109"/>
    </row>
    <row r="93" spans="1:33" s="3" customFormat="1" ht="45" customHeight="1" x14ac:dyDescent="0.2">
      <c r="A93" s="1"/>
      <c r="B93" s="177"/>
      <c r="C93" s="87"/>
      <c r="D93" s="88"/>
      <c r="E93" s="1"/>
      <c r="F93" s="89"/>
      <c r="G93" s="1"/>
      <c r="H93" s="90"/>
      <c r="I93" s="91"/>
      <c r="J93" s="91"/>
      <c r="K93" s="91"/>
      <c r="L93" s="1"/>
      <c r="M93" s="91"/>
      <c r="N93" s="92"/>
      <c r="O93" s="73"/>
      <c r="P93" s="73"/>
      <c r="Q93" s="72"/>
      <c r="R93" s="98"/>
      <c r="S93" s="4"/>
      <c r="AB93" s="6"/>
      <c r="AE93" s="100"/>
      <c r="AF93" s="109"/>
      <c r="AG93" s="109"/>
    </row>
    <row r="94" spans="1:33" s="3" customFormat="1" ht="45" customHeight="1" x14ac:dyDescent="0.2">
      <c r="A94" s="1"/>
      <c r="B94" s="177"/>
      <c r="C94" s="87"/>
      <c r="D94" s="88"/>
      <c r="E94" s="1"/>
      <c r="F94" s="89"/>
      <c r="G94" s="1"/>
      <c r="H94" s="90"/>
      <c r="I94" s="91"/>
      <c r="J94" s="91"/>
      <c r="K94" s="91"/>
      <c r="L94" s="1"/>
      <c r="M94" s="91"/>
      <c r="N94" s="92"/>
      <c r="O94" s="73"/>
      <c r="P94" s="73"/>
      <c r="Q94" s="72"/>
      <c r="R94" s="98"/>
      <c r="S94" s="4"/>
      <c r="AB94" s="6"/>
      <c r="AE94" s="100"/>
      <c r="AF94" s="109"/>
      <c r="AG94" s="109"/>
    </row>
    <row r="95" spans="1:33" s="3" customFormat="1" ht="45" customHeight="1" x14ac:dyDescent="0.2">
      <c r="A95" s="1"/>
      <c r="B95" s="177"/>
      <c r="C95" s="87"/>
      <c r="D95" s="88"/>
      <c r="E95" s="1"/>
      <c r="F95" s="89"/>
      <c r="G95" s="1"/>
      <c r="H95" s="90"/>
      <c r="I95" s="91"/>
      <c r="J95" s="91"/>
      <c r="K95" s="91"/>
      <c r="L95" s="1"/>
      <c r="M95" s="91"/>
      <c r="N95" s="92"/>
      <c r="O95" s="73"/>
      <c r="P95" s="73"/>
      <c r="Q95" s="72"/>
      <c r="R95" s="98"/>
      <c r="S95" s="4"/>
      <c r="AB95" s="6"/>
      <c r="AE95" s="100"/>
      <c r="AF95" s="109"/>
      <c r="AG95" s="109"/>
    </row>
    <row r="96" spans="1:33" s="3" customFormat="1" ht="45" customHeight="1" x14ac:dyDescent="0.2">
      <c r="A96" s="1"/>
      <c r="B96" s="177"/>
      <c r="C96" s="87"/>
      <c r="D96" s="88"/>
      <c r="E96" s="1"/>
      <c r="F96" s="89"/>
      <c r="G96" s="1"/>
      <c r="H96" s="90"/>
      <c r="I96" s="91"/>
      <c r="J96" s="91"/>
      <c r="K96" s="91"/>
      <c r="L96" s="1"/>
      <c r="M96" s="91"/>
      <c r="N96" s="92"/>
      <c r="O96" s="73"/>
      <c r="P96" s="73"/>
      <c r="Q96" s="72"/>
      <c r="R96" s="98"/>
      <c r="S96" s="4"/>
      <c r="AB96" s="6"/>
      <c r="AE96" s="100"/>
      <c r="AF96" s="109"/>
      <c r="AG96" s="109"/>
    </row>
    <row r="97" spans="1:33" s="3" customFormat="1" ht="45" customHeight="1" x14ac:dyDescent="0.2">
      <c r="A97" s="1"/>
      <c r="B97" s="177"/>
      <c r="C97" s="87"/>
      <c r="D97" s="88"/>
      <c r="E97" s="1"/>
      <c r="F97" s="89"/>
      <c r="G97" s="1"/>
      <c r="H97" s="90"/>
      <c r="I97" s="91"/>
      <c r="J97" s="91"/>
      <c r="K97" s="91"/>
      <c r="L97" s="1"/>
      <c r="M97" s="91"/>
      <c r="N97" s="92"/>
      <c r="O97" s="73"/>
      <c r="P97" s="73"/>
      <c r="Q97" s="72"/>
      <c r="R97" s="98"/>
      <c r="S97" s="4"/>
      <c r="AB97" s="6"/>
      <c r="AE97" s="100"/>
      <c r="AF97" s="109"/>
      <c r="AG97" s="109"/>
    </row>
    <row r="98" spans="1:33" s="3" customFormat="1" ht="45" customHeight="1" x14ac:dyDescent="0.2">
      <c r="A98" s="1"/>
      <c r="B98" s="177"/>
      <c r="C98" s="87"/>
      <c r="D98" s="88"/>
      <c r="E98" s="1"/>
      <c r="F98" s="89"/>
      <c r="G98" s="1"/>
      <c r="H98" s="90"/>
      <c r="I98" s="91"/>
      <c r="J98" s="91"/>
      <c r="K98" s="91"/>
      <c r="L98" s="1"/>
      <c r="M98" s="91"/>
      <c r="N98" s="92"/>
      <c r="O98" s="73"/>
      <c r="P98" s="73"/>
      <c r="Q98" s="72"/>
      <c r="R98" s="98"/>
      <c r="S98" s="4"/>
      <c r="AB98" s="6"/>
      <c r="AE98" s="100"/>
      <c r="AF98" s="109"/>
      <c r="AG98" s="109"/>
    </row>
    <row r="99" spans="1:33" s="3" customFormat="1" ht="45" customHeight="1" x14ac:dyDescent="0.2">
      <c r="A99" s="1"/>
      <c r="B99" s="177"/>
      <c r="C99" s="87"/>
      <c r="D99" s="88"/>
      <c r="E99" s="1"/>
      <c r="F99" s="89"/>
      <c r="G99" s="1"/>
      <c r="H99" s="90"/>
      <c r="I99" s="91"/>
      <c r="J99" s="91"/>
      <c r="K99" s="91"/>
      <c r="L99" s="1"/>
      <c r="M99" s="91"/>
      <c r="N99" s="92"/>
      <c r="O99" s="73"/>
      <c r="P99" s="73"/>
      <c r="Q99" s="72"/>
      <c r="R99" s="98"/>
      <c r="S99" s="4"/>
      <c r="AB99" s="6"/>
      <c r="AE99" s="100"/>
      <c r="AF99" s="109"/>
      <c r="AG99" s="109"/>
    </row>
    <row r="100" spans="1:33" s="3" customFormat="1" ht="45" customHeight="1" x14ac:dyDescent="0.2">
      <c r="A100" s="1"/>
      <c r="B100" s="177"/>
      <c r="C100" s="87"/>
      <c r="D100" s="88"/>
      <c r="E100" s="1"/>
      <c r="F100" s="89"/>
      <c r="G100" s="1"/>
      <c r="H100" s="90"/>
      <c r="I100" s="91"/>
      <c r="J100" s="91"/>
      <c r="K100" s="91"/>
      <c r="L100" s="1"/>
      <c r="M100" s="91"/>
      <c r="N100" s="92"/>
      <c r="O100" s="73"/>
      <c r="P100" s="73"/>
      <c r="Q100" s="72"/>
      <c r="R100" s="98"/>
      <c r="S100" s="4"/>
      <c r="AB100" s="6"/>
      <c r="AE100" s="100"/>
      <c r="AF100" s="109"/>
      <c r="AG100" s="109"/>
    </row>
    <row r="101" spans="1:33" s="3" customFormat="1" ht="45" customHeight="1" x14ac:dyDescent="0.2">
      <c r="A101" s="1"/>
      <c r="B101" s="177"/>
      <c r="C101" s="87"/>
      <c r="D101" s="88"/>
      <c r="E101" s="1"/>
      <c r="F101" s="89"/>
      <c r="G101" s="1"/>
      <c r="H101" s="90"/>
      <c r="I101" s="91"/>
      <c r="J101" s="91"/>
      <c r="K101" s="91"/>
      <c r="L101" s="1"/>
      <c r="M101" s="91"/>
      <c r="N101" s="92"/>
      <c r="O101" s="73"/>
      <c r="P101" s="73"/>
      <c r="Q101" s="72"/>
      <c r="R101" s="98"/>
      <c r="S101" s="4"/>
      <c r="AB101" s="6"/>
      <c r="AE101" s="100"/>
      <c r="AF101" s="109"/>
      <c r="AG101" s="109"/>
    </row>
    <row r="102" spans="1:33" s="3" customFormat="1" ht="45" customHeight="1" x14ac:dyDescent="0.2">
      <c r="A102" s="1"/>
      <c r="B102" s="177"/>
      <c r="C102" s="87"/>
      <c r="D102" s="88"/>
      <c r="E102" s="1"/>
      <c r="F102" s="89"/>
      <c r="G102" s="1"/>
      <c r="H102" s="90"/>
      <c r="I102" s="91"/>
      <c r="J102" s="91"/>
      <c r="K102" s="91"/>
      <c r="L102" s="1"/>
      <c r="M102" s="91"/>
      <c r="N102" s="92"/>
      <c r="O102" s="73"/>
      <c r="P102" s="73"/>
      <c r="Q102" s="72"/>
      <c r="R102" s="98"/>
      <c r="S102" s="4"/>
      <c r="AB102" s="6"/>
      <c r="AE102" s="100"/>
      <c r="AF102" s="109"/>
      <c r="AG102" s="109"/>
    </row>
    <row r="103" spans="1:33" s="3" customFormat="1" ht="45" customHeight="1" x14ac:dyDescent="0.2">
      <c r="A103" s="1"/>
      <c r="B103" s="177"/>
      <c r="C103" s="87"/>
      <c r="D103" s="88"/>
      <c r="E103" s="1"/>
      <c r="F103" s="89"/>
      <c r="G103" s="1"/>
      <c r="H103" s="90"/>
      <c r="I103" s="91"/>
      <c r="J103" s="91"/>
      <c r="K103" s="91"/>
      <c r="L103" s="1"/>
      <c r="M103" s="91"/>
      <c r="N103" s="92"/>
      <c r="O103" s="73"/>
      <c r="P103" s="73"/>
      <c r="Q103" s="72"/>
      <c r="R103" s="98"/>
      <c r="S103" s="4"/>
      <c r="AB103" s="6"/>
      <c r="AE103" s="100"/>
      <c r="AF103" s="109"/>
      <c r="AG103" s="109"/>
    </row>
    <row r="104" spans="1:33" s="3" customFormat="1" ht="45" customHeight="1" x14ac:dyDescent="0.2">
      <c r="A104" s="1"/>
      <c r="B104" s="177"/>
      <c r="C104" s="87"/>
      <c r="D104" s="88"/>
      <c r="E104" s="1"/>
      <c r="F104" s="89"/>
      <c r="G104" s="1"/>
      <c r="H104" s="90"/>
      <c r="I104" s="91"/>
      <c r="J104" s="91"/>
      <c r="K104" s="91"/>
      <c r="L104" s="1"/>
      <c r="M104" s="91"/>
      <c r="N104" s="92"/>
      <c r="O104" s="73"/>
      <c r="P104" s="73"/>
      <c r="Q104" s="72"/>
      <c r="R104" s="98"/>
      <c r="S104" s="4"/>
      <c r="AB104" s="6"/>
      <c r="AE104" s="100"/>
      <c r="AF104" s="109"/>
      <c r="AG104" s="109"/>
    </row>
    <row r="105" spans="1:33" s="3" customFormat="1" ht="45" customHeight="1" x14ac:dyDescent="0.2">
      <c r="A105" s="1"/>
      <c r="B105" s="177"/>
      <c r="C105" s="87"/>
      <c r="D105" s="88"/>
      <c r="E105" s="1"/>
      <c r="F105" s="89"/>
      <c r="G105" s="1"/>
      <c r="H105" s="90"/>
      <c r="I105" s="91"/>
      <c r="J105" s="91"/>
      <c r="K105" s="91"/>
      <c r="L105" s="1"/>
      <c r="M105" s="91"/>
      <c r="N105" s="92"/>
      <c r="O105" s="73"/>
      <c r="P105" s="73"/>
      <c r="Q105" s="72"/>
      <c r="R105" s="98"/>
      <c r="S105" s="4"/>
      <c r="AB105" s="6"/>
      <c r="AE105" s="100"/>
      <c r="AF105" s="109"/>
      <c r="AG105" s="109"/>
    </row>
    <row r="106" spans="1:33" s="3" customFormat="1" ht="45" customHeight="1" x14ac:dyDescent="0.2">
      <c r="A106" s="1"/>
      <c r="B106" s="177"/>
      <c r="C106" s="87"/>
      <c r="D106" s="88"/>
      <c r="E106" s="1"/>
      <c r="F106" s="89"/>
      <c r="G106" s="1"/>
      <c r="H106" s="90"/>
      <c r="I106" s="91"/>
      <c r="J106" s="91"/>
      <c r="K106" s="91"/>
      <c r="L106" s="1"/>
      <c r="M106" s="91"/>
      <c r="N106" s="92"/>
      <c r="O106" s="73"/>
      <c r="P106" s="73"/>
      <c r="Q106" s="72"/>
      <c r="R106" s="98"/>
      <c r="S106" s="4"/>
      <c r="AB106" s="6"/>
      <c r="AE106" s="100"/>
      <c r="AF106" s="109"/>
      <c r="AG106" s="109"/>
    </row>
    <row r="107" spans="1:33" s="3" customFormat="1" ht="45" customHeight="1" x14ac:dyDescent="0.2">
      <c r="A107" s="1"/>
      <c r="B107" s="177"/>
      <c r="C107" s="87"/>
      <c r="D107" s="88"/>
      <c r="E107" s="1"/>
      <c r="F107" s="89"/>
      <c r="G107" s="1"/>
      <c r="H107" s="90"/>
      <c r="I107" s="91"/>
      <c r="J107" s="91"/>
      <c r="K107" s="91"/>
      <c r="L107" s="1"/>
      <c r="M107" s="91"/>
      <c r="N107" s="92"/>
      <c r="O107" s="73"/>
      <c r="P107" s="73"/>
      <c r="Q107" s="71"/>
      <c r="R107" s="11"/>
      <c r="S107" s="11"/>
      <c r="AB107" s="6"/>
      <c r="AE107" s="100"/>
      <c r="AF107" s="109"/>
      <c r="AG107" s="109"/>
    </row>
    <row r="108" spans="1:33" s="3" customFormat="1" ht="45" customHeight="1" x14ac:dyDescent="0.2">
      <c r="A108" s="1"/>
      <c r="B108" s="177"/>
      <c r="C108" s="87"/>
      <c r="D108" s="88"/>
      <c r="E108" s="1"/>
      <c r="F108" s="89"/>
      <c r="G108" s="1"/>
      <c r="H108" s="90"/>
      <c r="I108" s="91"/>
      <c r="J108" s="91"/>
      <c r="K108" s="91"/>
      <c r="L108" s="1"/>
      <c r="M108" s="91"/>
      <c r="N108" s="92"/>
      <c r="O108" s="73"/>
      <c r="P108" s="73"/>
      <c r="Q108" s="71"/>
      <c r="R108" s="11"/>
      <c r="S108" s="4"/>
      <c r="AB108" s="6"/>
      <c r="AE108" s="100"/>
      <c r="AF108" s="109"/>
      <c r="AG108" s="109"/>
    </row>
    <row r="109" spans="1:33" s="3" customFormat="1" ht="45" customHeight="1" x14ac:dyDescent="0.2">
      <c r="A109" s="1"/>
      <c r="B109" s="177"/>
      <c r="C109" s="87"/>
      <c r="D109" s="88"/>
      <c r="E109" s="1"/>
      <c r="F109" s="89"/>
      <c r="G109" s="1"/>
      <c r="H109" s="90"/>
      <c r="I109" s="91"/>
      <c r="J109" s="91"/>
      <c r="K109" s="91"/>
      <c r="L109" s="1"/>
      <c r="M109" s="91"/>
      <c r="N109" s="92"/>
      <c r="O109" s="73"/>
      <c r="P109" s="73"/>
      <c r="Q109" s="71"/>
      <c r="R109" s="11"/>
      <c r="S109" s="11"/>
      <c r="AB109" s="6"/>
      <c r="AE109" s="100"/>
      <c r="AF109" s="109"/>
      <c r="AG109" s="109"/>
    </row>
    <row r="110" spans="1:33" s="3" customFormat="1" ht="45" customHeight="1" x14ac:dyDescent="0.2">
      <c r="A110" s="1"/>
      <c r="B110" s="177"/>
      <c r="C110" s="87"/>
      <c r="D110" s="88"/>
      <c r="E110" s="1"/>
      <c r="F110" s="89"/>
      <c r="G110" s="1"/>
      <c r="H110" s="90"/>
      <c r="I110" s="91"/>
      <c r="J110" s="91"/>
      <c r="K110" s="91"/>
      <c r="L110" s="1"/>
      <c r="M110" s="91"/>
      <c r="N110" s="92"/>
      <c r="O110" s="73"/>
      <c r="P110" s="73"/>
      <c r="Q110" s="71"/>
      <c r="R110" s="11"/>
      <c r="S110" s="4"/>
      <c r="AB110" s="6"/>
      <c r="AE110" s="100"/>
      <c r="AF110" s="109"/>
      <c r="AG110" s="109"/>
    </row>
    <row r="111" spans="1:33" s="3" customFormat="1" ht="45" customHeight="1" x14ac:dyDescent="0.2">
      <c r="A111" s="1"/>
      <c r="B111" s="177"/>
      <c r="C111" s="87"/>
      <c r="D111" s="88"/>
      <c r="E111" s="1"/>
      <c r="F111" s="89"/>
      <c r="G111" s="1"/>
      <c r="H111" s="90"/>
      <c r="I111" s="91"/>
      <c r="J111" s="91"/>
      <c r="K111" s="91"/>
      <c r="L111" s="1"/>
      <c r="M111" s="91"/>
      <c r="N111" s="92"/>
      <c r="O111" s="73"/>
      <c r="P111" s="73"/>
      <c r="Q111" s="71"/>
      <c r="R111" s="11"/>
      <c r="S111" s="11"/>
      <c r="AB111" s="6"/>
      <c r="AE111" s="100"/>
      <c r="AF111" s="109"/>
      <c r="AG111" s="109"/>
    </row>
    <row r="112" spans="1:33" s="3" customFormat="1" ht="45" customHeight="1" x14ac:dyDescent="0.2">
      <c r="A112" s="1"/>
      <c r="B112" s="177"/>
      <c r="C112" s="87"/>
      <c r="D112" s="88"/>
      <c r="E112" s="1"/>
      <c r="F112" s="89"/>
      <c r="G112" s="1"/>
      <c r="H112" s="90"/>
      <c r="I112" s="91"/>
      <c r="J112" s="91"/>
      <c r="K112" s="91"/>
      <c r="L112" s="1"/>
      <c r="M112" s="91"/>
      <c r="N112" s="92"/>
      <c r="O112" s="73"/>
      <c r="P112" s="73"/>
      <c r="Q112" s="71"/>
      <c r="R112" s="11"/>
      <c r="S112" s="4"/>
      <c r="AB112" s="6"/>
      <c r="AE112" s="100"/>
      <c r="AF112" s="109"/>
      <c r="AG112" s="109"/>
    </row>
    <row r="113" spans="1:33" s="3" customFormat="1" ht="45" customHeight="1" x14ac:dyDescent="0.2">
      <c r="A113" s="1"/>
      <c r="B113" s="177"/>
      <c r="C113" s="87"/>
      <c r="D113" s="88"/>
      <c r="E113" s="1"/>
      <c r="F113" s="89"/>
      <c r="G113" s="1"/>
      <c r="H113" s="90"/>
      <c r="I113" s="91"/>
      <c r="J113" s="91"/>
      <c r="K113" s="91"/>
      <c r="L113" s="1"/>
      <c r="M113" s="91"/>
      <c r="N113" s="92"/>
      <c r="O113" s="73"/>
      <c r="P113" s="73"/>
      <c r="Q113" s="71"/>
      <c r="R113" s="11"/>
      <c r="S113" s="11"/>
      <c r="AB113" s="6"/>
      <c r="AE113" s="100"/>
      <c r="AF113" s="109"/>
      <c r="AG113" s="109"/>
    </row>
    <row r="114" spans="1:33" s="3" customFormat="1" ht="45" customHeight="1" x14ac:dyDescent="0.2">
      <c r="A114" s="1"/>
      <c r="B114" s="177"/>
      <c r="C114" s="87"/>
      <c r="D114" s="88"/>
      <c r="E114" s="1"/>
      <c r="F114" s="89"/>
      <c r="G114" s="1"/>
      <c r="H114" s="90"/>
      <c r="I114" s="91"/>
      <c r="J114" s="91"/>
      <c r="K114" s="91"/>
      <c r="L114" s="1"/>
      <c r="M114" s="91"/>
      <c r="N114" s="92"/>
      <c r="O114" s="73"/>
      <c r="P114" s="73"/>
      <c r="Q114" s="71"/>
      <c r="R114" s="11"/>
      <c r="S114" s="4"/>
      <c r="AB114" s="6"/>
      <c r="AE114" s="100"/>
      <c r="AF114" s="109"/>
      <c r="AG114" s="109"/>
    </row>
    <row r="115" spans="1:33" s="3" customFormat="1" ht="45" customHeight="1" x14ac:dyDescent="0.2">
      <c r="A115" s="1"/>
      <c r="B115" s="177"/>
      <c r="C115" s="87"/>
      <c r="D115" s="88"/>
      <c r="E115" s="1"/>
      <c r="F115" s="89"/>
      <c r="G115" s="1"/>
      <c r="H115" s="90"/>
      <c r="I115" s="91"/>
      <c r="J115" s="91"/>
      <c r="K115" s="91"/>
      <c r="L115" s="1"/>
      <c r="M115" s="91"/>
      <c r="N115" s="92"/>
      <c r="O115" s="73"/>
      <c r="P115" s="73"/>
      <c r="Q115" s="71"/>
      <c r="R115" s="11"/>
      <c r="S115" s="11"/>
      <c r="AB115" s="6"/>
      <c r="AE115" s="100"/>
      <c r="AF115" s="109"/>
      <c r="AG115" s="109"/>
    </row>
    <row r="116" spans="1:33" s="3" customFormat="1" ht="45" customHeight="1" x14ac:dyDescent="0.2">
      <c r="A116" s="1"/>
      <c r="B116" s="177"/>
      <c r="C116" s="87"/>
      <c r="D116" s="88"/>
      <c r="E116" s="1"/>
      <c r="F116" s="89"/>
      <c r="G116" s="1"/>
      <c r="H116" s="90"/>
      <c r="I116" s="91"/>
      <c r="J116" s="91"/>
      <c r="K116" s="91"/>
      <c r="L116" s="1"/>
      <c r="M116" s="91"/>
      <c r="N116" s="92"/>
      <c r="O116" s="73"/>
      <c r="P116" s="73"/>
      <c r="Q116" s="71"/>
      <c r="R116" s="11"/>
      <c r="S116" s="4"/>
      <c r="AB116" s="6"/>
      <c r="AE116" s="100"/>
      <c r="AF116" s="109"/>
      <c r="AG116" s="109"/>
    </row>
    <row r="117" spans="1:33" s="3" customFormat="1" ht="45" customHeight="1" x14ac:dyDescent="0.2">
      <c r="A117" s="1"/>
      <c r="B117" s="177"/>
      <c r="C117" s="87"/>
      <c r="D117" s="88"/>
      <c r="E117" s="1"/>
      <c r="F117" s="89"/>
      <c r="G117" s="1"/>
      <c r="H117" s="90"/>
      <c r="I117" s="91"/>
      <c r="J117" s="91"/>
      <c r="K117" s="91"/>
      <c r="L117" s="1"/>
      <c r="M117" s="91"/>
      <c r="N117" s="92"/>
      <c r="O117" s="73"/>
      <c r="P117" s="73"/>
      <c r="Q117" s="71"/>
      <c r="R117" s="11"/>
      <c r="S117" s="11"/>
      <c r="AB117" s="6"/>
      <c r="AE117" s="100"/>
      <c r="AF117" s="109"/>
      <c r="AG117" s="109"/>
    </row>
    <row r="118" spans="1:33" s="3" customFormat="1" ht="45" customHeight="1" x14ac:dyDescent="0.2">
      <c r="A118" s="1"/>
      <c r="B118" s="177"/>
      <c r="C118" s="87"/>
      <c r="D118" s="88"/>
      <c r="E118" s="1"/>
      <c r="F118" s="89"/>
      <c r="G118" s="1"/>
      <c r="H118" s="90"/>
      <c r="I118" s="91"/>
      <c r="J118" s="91"/>
      <c r="K118" s="91"/>
      <c r="L118" s="1"/>
      <c r="M118" s="91"/>
      <c r="N118" s="92"/>
      <c r="O118" s="73"/>
      <c r="P118" s="73"/>
      <c r="Q118" s="71"/>
      <c r="R118" s="11"/>
      <c r="S118" s="4"/>
      <c r="AB118" s="6"/>
      <c r="AE118" s="100"/>
      <c r="AF118" s="109"/>
      <c r="AG118" s="109"/>
    </row>
    <row r="119" spans="1:33" s="3" customFormat="1" ht="45" customHeight="1" x14ac:dyDescent="0.2">
      <c r="A119" s="1"/>
      <c r="B119" s="177"/>
      <c r="C119" s="87"/>
      <c r="D119" s="88"/>
      <c r="E119" s="1"/>
      <c r="F119" s="89"/>
      <c r="G119" s="1"/>
      <c r="H119" s="90"/>
      <c r="I119" s="91"/>
      <c r="J119" s="91"/>
      <c r="K119" s="91"/>
      <c r="L119" s="1"/>
      <c r="M119" s="91"/>
      <c r="N119" s="92"/>
      <c r="O119" s="73"/>
      <c r="P119" s="73"/>
      <c r="Q119" s="71"/>
      <c r="R119" s="11"/>
      <c r="S119" s="11"/>
      <c r="AB119" s="6"/>
      <c r="AE119" s="100"/>
      <c r="AF119" s="109"/>
      <c r="AG119" s="109"/>
    </row>
    <row r="120" spans="1:33" s="3" customFormat="1" ht="45" customHeight="1" x14ac:dyDescent="0.2">
      <c r="A120" s="1"/>
      <c r="B120" s="177"/>
      <c r="C120" s="87"/>
      <c r="D120" s="88"/>
      <c r="E120" s="1"/>
      <c r="F120" s="89"/>
      <c r="G120" s="1"/>
      <c r="H120" s="90"/>
      <c r="I120" s="91"/>
      <c r="J120" s="91"/>
      <c r="K120" s="91"/>
      <c r="L120" s="1"/>
      <c r="M120" s="91"/>
      <c r="N120" s="92"/>
      <c r="O120" s="73"/>
      <c r="P120" s="73"/>
      <c r="Q120" s="71"/>
      <c r="R120" s="11"/>
      <c r="S120" s="4"/>
      <c r="AB120" s="6"/>
      <c r="AE120" s="100"/>
      <c r="AF120" s="109"/>
      <c r="AG120" s="109"/>
    </row>
    <row r="121" spans="1:33" s="3" customFormat="1" ht="45" customHeight="1" x14ac:dyDescent="0.2">
      <c r="A121" s="1"/>
      <c r="B121" s="177"/>
      <c r="C121" s="87"/>
      <c r="D121" s="88"/>
      <c r="E121" s="1"/>
      <c r="F121" s="89"/>
      <c r="G121" s="1"/>
      <c r="H121" s="90"/>
      <c r="I121" s="91"/>
      <c r="J121" s="91"/>
      <c r="K121" s="91"/>
      <c r="L121" s="1"/>
      <c r="M121" s="91"/>
      <c r="N121" s="92"/>
      <c r="O121" s="73"/>
      <c r="P121" s="73"/>
      <c r="Q121" s="71"/>
      <c r="R121" s="99"/>
      <c r="S121" s="4"/>
      <c r="AB121" s="6"/>
      <c r="AE121" s="100"/>
      <c r="AF121" s="109"/>
      <c r="AG121" s="109"/>
    </row>
    <row r="122" spans="1:33" s="3" customFormat="1" ht="45" customHeight="1" x14ac:dyDescent="0.2">
      <c r="A122" s="1"/>
      <c r="B122" s="177"/>
      <c r="C122" s="87"/>
      <c r="D122" s="88"/>
      <c r="E122" s="1"/>
      <c r="F122" s="89"/>
      <c r="G122" s="1"/>
      <c r="H122" s="90"/>
      <c r="I122" s="91"/>
      <c r="J122" s="91"/>
      <c r="K122" s="91"/>
      <c r="L122" s="1"/>
      <c r="M122" s="91"/>
      <c r="N122" s="92"/>
      <c r="O122" s="73"/>
      <c r="P122" s="73"/>
      <c r="S122" s="5"/>
      <c r="AB122" s="6"/>
      <c r="AE122" s="100"/>
      <c r="AF122" s="109"/>
      <c r="AG122" s="109"/>
    </row>
    <row r="123" spans="1:33" s="3" customFormat="1" ht="45" customHeight="1" x14ac:dyDescent="0.2">
      <c r="A123" s="1"/>
      <c r="B123" s="177"/>
      <c r="C123" s="87"/>
      <c r="D123" s="88"/>
      <c r="E123" s="1"/>
      <c r="F123" s="89"/>
      <c r="G123" s="1"/>
      <c r="H123" s="90"/>
      <c r="I123" s="91"/>
      <c r="J123" s="91"/>
      <c r="K123" s="91"/>
      <c r="L123" s="1"/>
      <c r="M123" s="91"/>
      <c r="N123" s="92"/>
      <c r="O123" s="73"/>
      <c r="P123" s="73"/>
      <c r="S123" s="5"/>
      <c r="AB123" s="6"/>
      <c r="AE123" s="100"/>
      <c r="AF123" s="109"/>
      <c r="AG123" s="109"/>
    </row>
    <row r="124" spans="1:33" s="3" customFormat="1" ht="45" customHeight="1" x14ac:dyDescent="0.2">
      <c r="A124" s="1"/>
      <c r="B124" s="177"/>
      <c r="C124" s="87"/>
      <c r="D124" s="88"/>
      <c r="E124" s="1"/>
      <c r="F124" s="89"/>
      <c r="G124" s="1"/>
      <c r="H124" s="90"/>
      <c r="I124" s="91"/>
      <c r="J124" s="91"/>
      <c r="K124" s="91"/>
      <c r="L124" s="1"/>
      <c r="M124" s="91"/>
      <c r="N124" s="92"/>
      <c r="O124" s="73"/>
      <c r="P124" s="73"/>
      <c r="Q124" s="12"/>
      <c r="R124" s="12"/>
      <c r="S124" s="4"/>
      <c r="AB124" s="6"/>
      <c r="AE124" s="100"/>
      <c r="AF124" s="109"/>
      <c r="AG124" s="109"/>
    </row>
    <row r="125" spans="1:33" s="3" customFormat="1" ht="45" customHeight="1" x14ac:dyDescent="0.2">
      <c r="A125" s="1"/>
      <c r="B125" s="177"/>
      <c r="C125" s="87"/>
      <c r="D125" s="88"/>
      <c r="E125" s="1"/>
      <c r="F125" s="89"/>
      <c r="G125" s="1"/>
      <c r="H125" s="90"/>
      <c r="I125" s="91"/>
      <c r="J125" s="91"/>
      <c r="K125" s="91"/>
      <c r="L125" s="1"/>
      <c r="M125" s="91"/>
      <c r="N125" s="92"/>
      <c r="O125" s="73"/>
      <c r="P125" s="73"/>
      <c r="Q125" s="12"/>
      <c r="R125" s="12"/>
      <c r="S125" s="12"/>
      <c r="AB125" s="6"/>
      <c r="AE125" s="100"/>
      <c r="AF125" s="109"/>
      <c r="AG125" s="109"/>
    </row>
    <row r="126" spans="1:33" s="3" customFormat="1" ht="45" customHeight="1" x14ac:dyDescent="0.2">
      <c r="A126" s="1"/>
      <c r="B126" s="177"/>
      <c r="C126" s="87"/>
      <c r="D126" s="88"/>
      <c r="E126" s="1"/>
      <c r="F126" s="89"/>
      <c r="G126" s="1"/>
      <c r="H126" s="90"/>
      <c r="I126" s="91"/>
      <c r="J126" s="91"/>
      <c r="K126" s="91"/>
      <c r="L126" s="1"/>
      <c r="M126" s="91"/>
      <c r="N126" s="92"/>
      <c r="O126" s="73"/>
      <c r="P126" s="73"/>
      <c r="S126" s="5"/>
      <c r="AB126" s="6"/>
      <c r="AE126" s="100"/>
      <c r="AF126" s="109"/>
      <c r="AG126" s="109"/>
    </row>
    <row r="127" spans="1:33" s="3" customFormat="1" ht="45" customHeight="1" x14ac:dyDescent="0.2">
      <c r="A127" s="1"/>
      <c r="B127" s="177"/>
      <c r="C127" s="87"/>
      <c r="D127" s="88"/>
      <c r="E127" s="1"/>
      <c r="F127" s="89"/>
      <c r="G127" s="1"/>
      <c r="H127" s="90"/>
      <c r="I127" s="91"/>
      <c r="J127" s="91"/>
      <c r="K127" s="91"/>
      <c r="L127" s="1"/>
      <c r="M127" s="91"/>
      <c r="N127" s="92"/>
      <c r="O127" s="73"/>
      <c r="P127" s="73"/>
      <c r="S127" s="5"/>
      <c r="AB127" s="6"/>
      <c r="AE127" s="100"/>
      <c r="AF127" s="109"/>
      <c r="AG127" s="109"/>
    </row>
    <row r="128" spans="1:33" s="3" customFormat="1" ht="45" customHeight="1" x14ac:dyDescent="0.2">
      <c r="A128" s="1"/>
      <c r="B128" s="177"/>
      <c r="C128" s="87"/>
      <c r="D128" s="88"/>
      <c r="E128" s="1"/>
      <c r="F128" s="89"/>
      <c r="G128" s="1"/>
      <c r="H128" s="90"/>
      <c r="I128" s="91"/>
      <c r="J128" s="91"/>
      <c r="K128" s="91"/>
      <c r="L128" s="1"/>
      <c r="M128" s="91"/>
      <c r="N128" s="92"/>
      <c r="O128" s="73"/>
      <c r="P128" s="73"/>
      <c r="S128" s="5"/>
      <c r="AB128" s="6"/>
      <c r="AE128" s="100"/>
      <c r="AF128" s="109"/>
      <c r="AG128" s="109"/>
    </row>
    <row r="129" spans="1:33" s="3" customFormat="1" ht="45" customHeight="1" x14ac:dyDescent="0.2">
      <c r="A129" s="1"/>
      <c r="B129" s="177"/>
      <c r="C129" s="87"/>
      <c r="D129" s="88"/>
      <c r="E129" s="1"/>
      <c r="F129" s="89"/>
      <c r="G129" s="1"/>
      <c r="H129" s="90"/>
      <c r="I129" s="91"/>
      <c r="J129" s="91"/>
      <c r="K129" s="91"/>
      <c r="L129" s="1"/>
      <c r="M129" s="91"/>
      <c r="N129" s="92"/>
      <c r="O129" s="73"/>
      <c r="P129" s="73"/>
      <c r="S129" s="5"/>
      <c r="AB129" s="6"/>
      <c r="AE129" s="100"/>
      <c r="AF129" s="109"/>
      <c r="AG129" s="109"/>
    </row>
    <row r="130" spans="1:33" s="3" customFormat="1" ht="39.75" customHeight="1" x14ac:dyDescent="0.2">
      <c r="A130" s="1"/>
      <c r="B130" s="177"/>
      <c r="C130" s="87"/>
      <c r="D130" s="88"/>
      <c r="E130" s="1"/>
      <c r="F130" s="89"/>
      <c r="G130" s="1"/>
      <c r="H130" s="90"/>
      <c r="I130" s="91"/>
      <c r="J130" s="91"/>
      <c r="K130" s="91"/>
      <c r="L130" s="1"/>
      <c r="M130" s="91"/>
      <c r="N130" s="92"/>
      <c r="O130" s="73"/>
      <c r="P130" s="73"/>
      <c r="S130" s="5"/>
      <c r="AB130" s="6"/>
      <c r="AE130" s="100"/>
      <c r="AF130" s="109"/>
      <c r="AG130" s="109"/>
    </row>
    <row r="131" spans="1:33" s="3" customFormat="1" ht="39.75" customHeight="1" x14ac:dyDescent="0.2">
      <c r="A131" s="1"/>
      <c r="B131" s="177"/>
      <c r="C131" s="87"/>
      <c r="D131" s="88"/>
      <c r="E131" s="1"/>
      <c r="F131" s="89"/>
      <c r="G131" s="1"/>
      <c r="H131" s="90"/>
      <c r="I131" s="91"/>
      <c r="J131" s="91"/>
      <c r="K131" s="91"/>
      <c r="L131" s="1"/>
      <c r="M131" s="91"/>
      <c r="N131" s="92"/>
      <c r="O131" s="73"/>
      <c r="P131" s="73"/>
      <c r="S131" s="5"/>
      <c r="AB131" s="6"/>
      <c r="AE131" s="100"/>
      <c r="AF131" s="109"/>
      <c r="AG131" s="109"/>
    </row>
    <row r="132" spans="1:33" s="3" customFormat="1" ht="39.75" customHeight="1" x14ac:dyDescent="0.2">
      <c r="A132" s="1"/>
      <c r="B132" s="177"/>
      <c r="C132" s="87"/>
      <c r="D132" s="88"/>
      <c r="E132" s="1"/>
      <c r="F132" s="89"/>
      <c r="G132" s="1"/>
      <c r="H132" s="90"/>
      <c r="I132" s="91"/>
      <c r="J132" s="91"/>
      <c r="K132" s="91"/>
      <c r="L132" s="1"/>
      <c r="M132" s="91"/>
      <c r="N132" s="92"/>
      <c r="O132" s="73"/>
      <c r="P132" s="73"/>
      <c r="S132" s="5"/>
      <c r="AB132" s="6"/>
      <c r="AE132" s="100"/>
      <c r="AF132" s="109"/>
      <c r="AG132" s="109"/>
    </row>
    <row r="133" spans="1:33" s="3" customFormat="1" ht="39.75" customHeight="1" x14ac:dyDescent="0.2">
      <c r="A133" s="1"/>
      <c r="B133" s="177"/>
      <c r="C133" s="87"/>
      <c r="D133" s="88"/>
      <c r="E133" s="1"/>
      <c r="F133" s="89"/>
      <c r="G133" s="1"/>
      <c r="H133" s="90"/>
      <c r="I133" s="91"/>
      <c r="J133" s="91"/>
      <c r="K133" s="91"/>
      <c r="L133" s="1"/>
      <c r="M133" s="91"/>
      <c r="N133" s="92"/>
      <c r="O133" s="73"/>
      <c r="P133" s="73"/>
      <c r="S133" s="5"/>
      <c r="AB133" s="6"/>
      <c r="AE133" s="100"/>
      <c r="AF133" s="109"/>
      <c r="AG133" s="109"/>
    </row>
    <row r="134" spans="1:33" s="3" customFormat="1" ht="39.75" customHeight="1" x14ac:dyDescent="0.2">
      <c r="A134" s="1"/>
      <c r="B134" s="177"/>
      <c r="C134" s="87"/>
      <c r="D134" s="88"/>
      <c r="E134" s="1"/>
      <c r="F134" s="89"/>
      <c r="G134" s="1"/>
      <c r="H134" s="90"/>
      <c r="I134" s="91"/>
      <c r="J134" s="91"/>
      <c r="K134" s="91"/>
      <c r="L134" s="1"/>
      <c r="M134" s="91"/>
      <c r="N134" s="92"/>
      <c r="O134" s="73"/>
      <c r="P134" s="73"/>
      <c r="S134" s="5"/>
      <c r="AB134" s="6"/>
      <c r="AE134" s="100"/>
      <c r="AF134" s="109"/>
      <c r="AG134" s="109"/>
    </row>
    <row r="135" spans="1:33" s="3" customFormat="1" ht="39.75" customHeight="1" x14ac:dyDescent="0.2">
      <c r="A135" s="1"/>
      <c r="B135" s="177"/>
      <c r="C135" s="87"/>
      <c r="D135" s="88"/>
      <c r="E135" s="1"/>
      <c r="F135" s="89"/>
      <c r="G135" s="1"/>
      <c r="H135" s="90"/>
      <c r="I135" s="91"/>
      <c r="J135" s="91"/>
      <c r="K135" s="91"/>
      <c r="L135" s="1"/>
      <c r="M135" s="91"/>
      <c r="N135" s="92"/>
      <c r="O135" s="73"/>
      <c r="P135" s="73"/>
      <c r="S135" s="5"/>
      <c r="AB135" s="6"/>
      <c r="AE135" s="100"/>
      <c r="AF135" s="109"/>
      <c r="AG135" s="109"/>
    </row>
    <row r="136" spans="1:33" s="3" customFormat="1" ht="39.75" customHeight="1" x14ac:dyDescent="0.2">
      <c r="A136" s="1"/>
      <c r="B136" s="177"/>
      <c r="C136" s="87"/>
      <c r="D136" s="88"/>
      <c r="E136" s="1"/>
      <c r="F136" s="89"/>
      <c r="G136" s="1"/>
      <c r="H136" s="90"/>
      <c r="I136" s="91"/>
      <c r="J136" s="91"/>
      <c r="K136" s="91"/>
      <c r="L136" s="1"/>
      <c r="M136" s="91"/>
      <c r="N136" s="92"/>
      <c r="O136" s="73"/>
      <c r="P136" s="73"/>
      <c r="S136" s="5"/>
      <c r="AB136" s="6"/>
      <c r="AE136" s="100"/>
      <c r="AF136" s="109"/>
      <c r="AG136" s="109"/>
    </row>
    <row r="137" spans="1:33" s="3" customFormat="1" ht="39.75" customHeight="1" x14ac:dyDescent="0.2">
      <c r="A137" s="1"/>
      <c r="B137" s="177"/>
      <c r="C137" s="87"/>
      <c r="D137" s="88"/>
      <c r="E137" s="1"/>
      <c r="F137" s="89"/>
      <c r="G137" s="1"/>
      <c r="H137" s="90"/>
      <c r="I137" s="91"/>
      <c r="J137" s="91"/>
      <c r="K137" s="91"/>
      <c r="L137" s="1"/>
      <c r="M137" s="91"/>
      <c r="N137" s="92"/>
      <c r="O137" s="73"/>
      <c r="P137" s="73"/>
      <c r="S137" s="5"/>
      <c r="AB137" s="6"/>
      <c r="AE137" s="100"/>
      <c r="AF137" s="109"/>
      <c r="AG137" s="109"/>
    </row>
    <row r="138" spans="1:33" s="3" customFormat="1" ht="39.75" customHeight="1" x14ac:dyDescent="0.2">
      <c r="A138" s="1"/>
      <c r="B138" s="177"/>
      <c r="C138" s="87"/>
      <c r="D138" s="88"/>
      <c r="E138" s="1"/>
      <c r="F138" s="89"/>
      <c r="G138" s="1"/>
      <c r="H138" s="90"/>
      <c r="I138" s="91"/>
      <c r="J138" s="91"/>
      <c r="K138" s="91"/>
      <c r="L138" s="1"/>
      <c r="M138" s="91"/>
      <c r="N138" s="92"/>
      <c r="O138" s="73"/>
      <c r="P138" s="73"/>
      <c r="S138" s="5"/>
      <c r="AB138" s="6"/>
      <c r="AE138" s="100"/>
      <c r="AF138" s="109"/>
      <c r="AG138" s="109"/>
    </row>
    <row r="139" spans="1:33" s="3" customFormat="1" ht="39.75" customHeight="1" x14ac:dyDescent="0.2">
      <c r="A139" s="1"/>
      <c r="B139" s="177"/>
      <c r="C139" s="87"/>
      <c r="D139" s="88"/>
      <c r="E139" s="1"/>
      <c r="F139" s="89"/>
      <c r="G139" s="1"/>
      <c r="H139" s="90"/>
      <c r="I139" s="91"/>
      <c r="J139" s="91"/>
      <c r="K139" s="91"/>
      <c r="L139" s="1"/>
      <c r="M139" s="91"/>
      <c r="N139" s="92"/>
      <c r="O139" s="73"/>
      <c r="P139" s="73"/>
      <c r="S139" s="5"/>
      <c r="AB139" s="6"/>
      <c r="AE139" s="100"/>
      <c r="AF139" s="109"/>
      <c r="AG139" s="109"/>
    </row>
    <row r="140" spans="1:33" s="3" customFormat="1" ht="39.75" customHeight="1" x14ac:dyDescent="0.2">
      <c r="A140" s="1"/>
      <c r="B140" s="177"/>
      <c r="C140" s="87"/>
      <c r="D140" s="88"/>
      <c r="E140" s="1"/>
      <c r="F140" s="89"/>
      <c r="G140" s="1"/>
      <c r="H140" s="90"/>
      <c r="I140" s="91"/>
      <c r="J140" s="91"/>
      <c r="K140" s="91"/>
      <c r="L140" s="1"/>
      <c r="M140" s="91"/>
      <c r="N140" s="92"/>
      <c r="O140" s="73"/>
      <c r="P140" s="73"/>
      <c r="S140" s="5"/>
      <c r="AB140" s="6"/>
      <c r="AE140" s="100"/>
      <c r="AF140" s="109"/>
      <c r="AG140" s="109"/>
    </row>
    <row r="141" spans="1:33" s="3" customFormat="1" ht="50.25" customHeight="1" x14ac:dyDescent="0.2">
      <c r="A141" s="1"/>
      <c r="B141" s="177"/>
      <c r="C141" s="87"/>
      <c r="D141" s="88"/>
      <c r="E141" s="1"/>
      <c r="F141" s="89"/>
      <c r="G141" s="1"/>
      <c r="H141" s="90"/>
      <c r="I141" s="91"/>
      <c r="J141" s="91"/>
      <c r="K141" s="91"/>
      <c r="L141" s="1"/>
      <c r="M141" s="91"/>
      <c r="N141" s="92"/>
      <c r="O141" s="73"/>
      <c r="P141" s="73"/>
      <c r="S141" s="5"/>
      <c r="AB141" s="6"/>
      <c r="AE141" s="100"/>
      <c r="AF141" s="109"/>
      <c r="AG141" s="109"/>
    </row>
    <row r="142" spans="1:33" s="3" customFormat="1" ht="28.5" customHeight="1" x14ac:dyDescent="0.2">
      <c r="A142" s="1"/>
      <c r="B142" s="177"/>
      <c r="C142" s="87"/>
      <c r="D142" s="88"/>
      <c r="E142" s="1"/>
      <c r="F142" s="89"/>
      <c r="G142" s="1"/>
      <c r="H142" s="90"/>
      <c r="I142" s="91"/>
      <c r="J142" s="91"/>
      <c r="K142" s="91"/>
      <c r="L142" s="1"/>
      <c r="M142" s="91"/>
      <c r="N142" s="92"/>
      <c r="O142" s="73"/>
      <c r="P142" s="73"/>
      <c r="Q142" s="12"/>
      <c r="R142" s="12"/>
      <c r="S142" s="4"/>
      <c r="AB142" s="6"/>
      <c r="AE142" s="100"/>
      <c r="AF142" s="109"/>
      <c r="AG142" s="109"/>
    </row>
    <row r="143" spans="1:33" s="3" customFormat="1" ht="50.25" customHeight="1" x14ac:dyDescent="0.2">
      <c r="A143" s="1"/>
      <c r="B143" s="177"/>
      <c r="C143" s="87"/>
      <c r="D143" s="88"/>
      <c r="E143" s="1"/>
      <c r="F143" s="89"/>
      <c r="G143" s="1"/>
      <c r="H143" s="90"/>
      <c r="I143" s="91"/>
      <c r="J143" s="91"/>
      <c r="K143" s="91"/>
      <c r="L143" s="1"/>
      <c r="M143" s="91"/>
      <c r="N143" s="92"/>
      <c r="O143" s="73"/>
      <c r="P143" s="73"/>
      <c r="S143" s="4"/>
      <c r="AB143" s="6"/>
      <c r="AE143" s="100"/>
      <c r="AF143" s="109"/>
      <c r="AG143" s="109"/>
    </row>
    <row r="144" spans="1:33" s="3" customFormat="1" ht="50.25" customHeight="1" x14ac:dyDescent="0.2">
      <c r="A144" s="1"/>
      <c r="B144" s="177"/>
      <c r="C144" s="87"/>
      <c r="D144" s="88"/>
      <c r="E144" s="1"/>
      <c r="F144" s="89"/>
      <c r="G144" s="1"/>
      <c r="H144" s="90"/>
      <c r="I144" s="91"/>
      <c r="J144" s="91"/>
      <c r="K144" s="91"/>
      <c r="L144" s="1"/>
      <c r="M144" s="91"/>
      <c r="N144" s="92"/>
      <c r="O144" s="73"/>
      <c r="P144" s="73"/>
      <c r="Q144" s="12"/>
      <c r="R144" s="12"/>
      <c r="S144" s="12"/>
      <c r="AB144" s="6"/>
      <c r="AE144" s="100"/>
      <c r="AF144" s="109"/>
      <c r="AG144" s="109"/>
    </row>
    <row r="145" spans="1:33" s="3" customFormat="1" ht="50.25" customHeight="1" x14ac:dyDescent="0.2">
      <c r="A145" s="1"/>
      <c r="B145" s="177"/>
      <c r="C145" s="87"/>
      <c r="D145" s="88"/>
      <c r="E145" s="1"/>
      <c r="F145" s="89"/>
      <c r="G145" s="1"/>
      <c r="H145" s="90"/>
      <c r="I145" s="91"/>
      <c r="J145" s="91"/>
      <c r="K145" s="91"/>
      <c r="L145" s="1"/>
      <c r="M145" s="91"/>
      <c r="N145" s="92"/>
      <c r="O145" s="73"/>
      <c r="P145" s="73"/>
      <c r="Q145" s="12"/>
      <c r="R145" s="12"/>
      <c r="S145" s="4"/>
      <c r="AB145" s="6"/>
      <c r="AE145" s="100"/>
      <c r="AF145" s="109"/>
      <c r="AG145" s="109"/>
    </row>
    <row r="146" spans="1:33" s="3" customFormat="1" ht="50.25" customHeight="1" x14ac:dyDescent="0.2">
      <c r="A146" s="1"/>
      <c r="B146" s="177"/>
      <c r="C146" s="87"/>
      <c r="D146" s="88"/>
      <c r="E146" s="1"/>
      <c r="F146" s="89"/>
      <c r="G146" s="1"/>
      <c r="H146" s="90"/>
      <c r="I146" s="91"/>
      <c r="J146" s="91"/>
      <c r="K146" s="91"/>
      <c r="L146" s="1"/>
      <c r="M146" s="91"/>
      <c r="N146" s="92"/>
      <c r="O146" s="73"/>
      <c r="P146" s="73"/>
      <c r="S146" s="4"/>
      <c r="AB146" s="6"/>
      <c r="AE146" s="100"/>
      <c r="AF146" s="109"/>
      <c r="AG146" s="109"/>
    </row>
    <row r="147" spans="1:33" s="3" customFormat="1" ht="50.25" customHeight="1" x14ac:dyDescent="0.2">
      <c r="A147" s="1"/>
      <c r="B147" s="177"/>
      <c r="C147" s="87"/>
      <c r="D147" s="88"/>
      <c r="E147" s="1"/>
      <c r="F147" s="89"/>
      <c r="G147" s="1"/>
      <c r="H147" s="90"/>
      <c r="I147" s="91"/>
      <c r="J147" s="91"/>
      <c r="K147" s="91"/>
      <c r="L147" s="1"/>
      <c r="M147" s="91"/>
      <c r="N147" s="92"/>
      <c r="O147" s="73"/>
      <c r="P147" s="73"/>
      <c r="S147" s="4"/>
      <c r="AB147" s="6"/>
      <c r="AE147" s="100"/>
      <c r="AF147" s="109"/>
      <c r="AG147" s="109"/>
    </row>
    <row r="148" spans="1:33" s="3" customFormat="1" ht="50.25" customHeight="1" x14ac:dyDescent="0.2">
      <c r="A148" s="1"/>
      <c r="B148" s="177"/>
      <c r="C148" s="87"/>
      <c r="D148" s="88"/>
      <c r="E148" s="1"/>
      <c r="F148" s="89"/>
      <c r="G148" s="1"/>
      <c r="H148" s="90"/>
      <c r="I148" s="91"/>
      <c r="J148" s="91"/>
      <c r="K148" s="91"/>
      <c r="L148" s="1"/>
      <c r="M148" s="91"/>
      <c r="N148" s="92"/>
      <c r="O148" s="73"/>
      <c r="P148" s="73"/>
      <c r="S148" s="4"/>
      <c r="AB148" s="6"/>
      <c r="AE148" s="100"/>
      <c r="AF148" s="109"/>
      <c r="AG148" s="109"/>
    </row>
    <row r="149" spans="1:33" s="3" customFormat="1" ht="50.25" customHeight="1" x14ac:dyDescent="0.2">
      <c r="A149" s="1"/>
      <c r="B149" s="177"/>
      <c r="C149" s="87"/>
      <c r="D149" s="88"/>
      <c r="E149" s="1"/>
      <c r="F149" s="89"/>
      <c r="G149" s="1"/>
      <c r="H149" s="90"/>
      <c r="I149" s="91"/>
      <c r="J149" s="91"/>
      <c r="K149" s="91"/>
      <c r="L149" s="1"/>
      <c r="M149" s="91"/>
      <c r="N149" s="92"/>
      <c r="O149" s="73"/>
      <c r="P149" s="73"/>
      <c r="S149" s="4"/>
      <c r="AB149" s="6"/>
      <c r="AE149" s="100"/>
      <c r="AF149" s="109"/>
      <c r="AG149" s="109"/>
    </row>
    <row r="150" spans="1:33" s="3" customFormat="1" ht="50.25" customHeight="1" x14ac:dyDescent="0.2">
      <c r="A150" s="1"/>
      <c r="B150" s="177"/>
      <c r="C150" s="87"/>
      <c r="D150" s="88"/>
      <c r="E150" s="1"/>
      <c r="F150" s="89"/>
      <c r="G150" s="1"/>
      <c r="H150" s="90"/>
      <c r="I150" s="91"/>
      <c r="J150" s="91"/>
      <c r="K150" s="91"/>
      <c r="L150" s="1"/>
      <c r="M150" s="91"/>
      <c r="N150" s="92"/>
      <c r="O150" s="73"/>
      <c r="P150" s="73"/>
      <c r="S150" s="4"/>
      <c r="AB150" s="6"/>
      <c r="AE150" s="100"/>
      <c r="AF150" s="109"/>
      <c r="AG150" s="109"/>
    </row>
    <row r="151" spans="1:33" s="3" customFormat="1" ht="50.25" customHeight="1" x14ac:dyDescent="0.2">
      <c r="A151" s="1"/>
      <c r="B151" s="177"/>
      <c r="C151" s="87"/>
      <c r="D151" s="88"/>
      <c r="E151" s="1"/>
      <c r="F151" s="89"/>
      <c r="G151" s="1"/>
      <c r="H151" s="90"/>
      <c r="I151" s="91"/>
      <c r="J151" s="91"/>
      <c r="K151" s="91"/>
      <c r="L151" s="1"/>
      <c r="M151" s="91"/>
      <c r="N151" s="92"/>
      <c r="O151" s="73"/>
      <c r="P151" s="73"/>
      <c r="S151" s="4"/>
      <c r="AB151" s="6"/>
      <c r="AE151" s="100"/>
      <c r="AF151" s="109"/>
      <c r="AG151" s="109"/>
    </row>
    <row r="152" spans="1:33" s="3" customFormat="1" ht="50.25" customHeight="1" x14ac:dyDescent="0.2">
      <c r="A152" s="1"/>
      <c r="B152" s="177"/>
      <c r="C152" s="87"/>
      <c r="D152" s="88"/>
      <c r="E152" s="1"/>
      <c r="F152" s="89"/>
      <c r="G152" s="1"/>
      <c r="H152" s="90"/>
      <c r="I152" s="91"/>
      <c r="J152" s="91"/>
      <c r="K152" s="91"/>
      <c r="L152" s="1"/>
      <c r="M152" s="91"/>
      <c r="N152" s="92"/>
      <c r="O152" s="73"/>
      <c r="P152" s="73"/>
      <c r="S152" s="4"/>
      <c r="AB152" s="6"/>
      <c r="AE152" s="100"/>
      <c r="AF152" s="109"/>
      <c r="AG152" s="109"/>
    </row>
    <row r="153" spans="1:33" s="3" customFormat="1" ht="50.25" customHeight="1" x14ac:dyDescent="0.2">
      <c r="A153" s="1"/>
      <c r="B153" s="177"/>
      <c r="C153" s="87"/>
      <c r="D153" s="88"/>
      <c r="E153" s="1"/>
      <c r="F153" s="89"/>
      <c r="G153" s="1"/>
      <c r="H153" s="90"/>
      <c r="I153" s="91"/>
      <c r="J153" s="91"/>
      <c r="K153" s="91"/>
      <c r="L153" s="1"/>
      <c r="M153" s="91"/>
      <c r="N153" s="92"/>
      <c r="O153" s="73"/>
      <c r="P153" s="73"/>
      <c r="S153" s="4"/>
      <c r="AB153" s="6"/>
      <c r="AE153" s="100"/>
      <c r="AF153" s="109"/>
      <c r="AG153" s="109"/>
    </row>
    <row r="154" spans="1:33" s="3" customFormat="1" ht="50.25" customHeight="1" x14ac:dyDescent="0.2">
      <c r="A154" s="1"/>
      <c r="B154" s="177"/>
      <c r="C154" s="87"/>
      <c r="D154" s="88"/>
      <c r="E154" s="1"/>
      <c r="F154" s="89"/>
      <c r="G154" s="1"/>
      <c r="H154" s="90"/>
      <c r="I154" s="91"/>
      <c r="J154" s="91"/>
      <c r="K154" s="91"/>
      <c r="L154" s="1"/>
      <c r="M154" s="91"/>
      <c r="N154" s="92"/>
      <c r="O154" s="73"/>
      <c r="P154" s="73"/>
      <c r="S154" s="4"/>
      <c r="AB154" s="6"/>
      <c r="AE154" s="100"/>
      <c r="AF154" s="109"/>
      <c r="AG154" s="109"/>
    </row>
    <row r="155" spans="1:33" s="3" customFormat="1" ht="50.25" customHeight="1" x14ac:dyDescent="0.2">
      <c r="A155" s="1"/>
      <c r="B155" s="177"/>
      <c r="C155" s="87"/>
      <c r="D155" s="88"/>
      <c r="E155" s="1"/>
      <c r="F155" s="89"/>
      <c r="G155" s="1"/>
      <c r="H155" s="90"/>
      <c r="I155" s="91"/>
      <c r="J155" s="91"/>
      <c r="K155" s="91"/>
      <c r="L155" s="1"/>
      <c r="M155" s="91"/>
      <c r="N155" s="92"/>
      <c r="O155" s="73"/>
      <c r="P155" s="73"/>
      <c r="S155" s="4"/>
      <c r="AB155" s="6"/>
      <c r="AE155" s="100"/>
      <c r="AF155" s="109"/>
      <c r="AG155" s="109"/>
    </row>
    <row r="156" spans="1:33" s="3" customFormat="1" ht="50.25" customHeight="1" x14ac:dyDescent="0.2">
      <c r="A156" s="1"/>
      <c r="B156" s="177"/>
      <c r="C156" s="87"/>
      <c r="D156" s="88"/>
      <c r="E156" s="1"/>
      <c r="F156" s="89"/>
      <c r="G156" s="1"/>
      <c r="H156" s="90"/>
      <c r="I156" s="91"/>
      <c r="J156" s="91"/>
      <c r="K156" s="91"/>
      <c r="L156" s="1"/>
      <c r="M156" s="91"/>
      <c r="N156" s="92"/>
      <c r="O156" s="73"/>
      <c r="P156" s="73"/>
      <c r="S156" s="4"/>
      <c r="AB156" s="6"/>
      <c r="AE156" s="100"/>
      <c r="AF156" s="109"/>
      <c r="AG156" s="109"/>
    </row>
    <row r="157" spans="1:33" s="3" customFormat="1" ht="50.25" customHeight="1" x14ac:dyDescent="0.2">
      <c r="A157" s="1"/>
      <c r="B157" s="177"/>
      <c r="C157" s="87"/>
      <c r="D157" s="88"/>
      <c r="E157" s="1"/>
      <c r="F157" s="89"/>
      <c r="G157" s="1"/>
      <c r="H157" s="90"/>
      <c r="I157" s="91"/>
      <c r="J157" s="91"/>
      <c r="K157" s="91"/>
      <c r="L157" s="1"/>
      <c r="M157" s="91"/>
      <c r="N157" s="92"/>
      <c r="O157" s="73"/>
      <c r="P157" s="73"/>
      <c r="S157" s="4"/>
      <c r="AB157" s="6"/>
      <c r="AE157" s="100"/>
      <c r="AF157" s="109"/>
      <c r="AG157" s="109"/>
    </row>
    <row r="158" spans="1:33" s="3" customFormat="1" ht="50.25" customHeight="1" x14ac:dyDescent="0.2">
      <c r="A158" s="1"/>
      <c r="B158" s="177"/>
      <c r="C158" s="87"/>
      <c r="D158" s="88"/>
      <c r="E158" s="1"/>
      <c r="F158" s="89"/>
      <c r="G158" s="1"/>
      <c r="H158" s="90"/>
      <c r="I158" s="91"/>
      <c r="J158" s="91"/>
      <c r="K158" s="91"/>
      <c r="L158" s="1"/>
      <c r="M158" s="91"/>
      <c r="N158" s="92"/>
      <c r="O158" s="73"/>
      <c r="P158" s="73"/>
      <c r="S158" s="4"/>
      <c r="AB158" s="6"/>
      <c r="AE158" s="100"/>
      <c r="AF158" s="109"/>
      <c r="AG158" s="109"/>
    </row>
    <row r="159" spans="1:33" s="3" customFormat="1" ht="50.25" customHeight="1" x14ac:dyDescent="0.2">
      <c r="A159" s="1"/>
      <c r="B159" s="177"/>
      <c r="C159" s="87"/>
      <c r="D159" s="88"/>
      <c r="E159" s="1"/>
      <c r="F159" s="89"/>
      <c r="G159" s="1"/>
      <c r="H159" s="90"/>
      <c r="I159" s="91"/>
      <c r="J159" s="91"/>
      <c r="K159" s="91"/>
      <c r="L159" s="1"/>
      <c r="M159" s="91"/>
      <c r="N159" s="92"/>
      <c r="O159" s="73"/>
      <c r="P159" s="73"/>
      <c r="S159" s="4"/>
      <c r="AB159" s="6"/>
      <c r="AE159" s="100"/>
      <c r="AF159" s="109"/>
      <c r="AG159" s="109"/>
    </row>
    <row r="160" spans="1:33" s="3" customFormat="1" ht="50.25" customHeight="1" x14ac:dyDescent="0.2">
      <c r="A160" s="1"/>
      <c r="B160" s="177"/>
      <c r="C160" s="87"/>
      <c r="D160" s="88"/>
      <c r="E160" s="1"/>
      <c r="F160" s="89"/>
      <c r="G160" s="1"/>
      <c r="H160" s="90"/>
      <c r="I160" s="91"/>
      <c r="J160" s="91"/>
      <c r="K160" s="91"/>
      <c r="L160" s="1"/>
      <c r="M160" s="91"/>
      <c r="N160" s="92"/>
      <c r="O160" s="73"/>
      <c r="P160" s="73"/>
      <c r="S160" s="4"/>
      <c r="AB160" s="6"/>
      <c r="AE160" s="100"/>
      <c r="AF160" s="109"/>
      <c r="AG160" s="109"/>
    </row>
    <row r="161" spans="1:36" s="3" customFormat="1" ht="50.25" customHeight="1" x14ac:dyDescent="0.2">
      <c r="A161" s="1"/>
      <c r="B161" s="177"/>
      <c r="C161" s="87"/>
      <c r="D161" s="88"/>
      <c r="E161" s="1"/>
      <c r="F161" s="89"/>
      <c r="G161" s="1"/>
      <c r="H161" s="90"/>
      <c r="I161" s="91"/>
      <c r="J161" s="91"/>
      <c r="K161" s="91"/>
      <c r="L161" s="1"/>
      <c r="M161" s="91"/>
      <c r="N161" s="92"/>
      <c r="O161" s="73"/>
      <c r="P161" s="73"/>
      <c r="S161" s="4"/>
      <c r="AB161" s="6"/>
      <c r="AE161" s="100"/>
      <c r="AF161" s="109"/>
      <c r="AG161" s="109"/>
    </row>
    <row r="162" spans="1:36" s="3" customFormat="1" ht="50.25" customHeight="1" x14ac:dyDescent="0.2">
      <c r="A162" s="1"/>
      <c r="B162" s="177"/>
      <c r="C162" s="87"/>
      <c r="D162" s="88"/>
      <c r="E162" s="1"/>
      <c r="F162" s="89"/>
      <c r="G162" s="1"/>
      <c r="H162" s="90"/>
      <c r="I162" s="91"/>
      <c r="J162" s="91"/>
      <c r="K162" s="91"/>
      <c r="L162" s="1"/>
      <c r="M162" s="91"/>
      <c r="N162" s="92"/>
      <c r="O162" s="73"/>
      <c r="P162" s="73"/>
      <c r="S162" s="4"/>
      <c r="AB162" s="6"/>
      <c r="AE162" s="100"/>
      <c r="AF162" s="109"/>
      <c r="AG162" s="109"/>
    </row>
    <row r="163" spans="1:36" s="3" customFormat="1" ht="50.25" customHeight="1" x14ac:dyDescent="0.2">
      <c r="A163" s="1"/>
      <c r="B163" s="177"/>
      <c r="C163" s="87"/>
      <c r="D163" s="88"/>
      <c r="E163" s="1"/>
      <c r="F163" s="89"/>
      <c r="G163" s="1"/>
      <c r="H163" s="90"/>
      <c r="I163" s="91"/>
      <c r="J163" s="91"/>
      <c r="K163" s="91"/>
      <c r="L163" s="1"/>
      <c r="M163" s="91"/>
      <c r="N163" s="92"/>
      <c r="O163" s="73"/>
      <c r="P163" s="73"/>
      <c r="S163" s="4"/>
      <c r="AB163" s="6"/>
      <c r="AE163" s="100"/>
      <c r="AF163" s="109"/>
      <c r="AG163" s="109"/>
    </row>
    <row r="164" spans="1:36" s="3" customFormat="1" ht="50.25" customHeight="1" x14ac:dyDescent="0.2">
      <c r="A164" s="1"/>
      <c r="B164" s="177"/>
      <c r="C164" s="87"/>
      <c r="D164" s="88"/>
      <c r="E164" s="1"/>
      <c r="F164" s="89"/>
      <c r="G164" s="1"/>
      <c r="H164" s="90"/>
      <c r="I164" s="91"/>
      <c r="J164" s="91"/>
      <c r="K164" s="91"/>
      <c r="L164" s="1"/>
      <c r="M164" s="91"/>
      <c r="N164" s="92"/>
      <c r="O164" s="73"/>
      <c r="P164" s="73"/>
      <c r="S164" s="4"/>
      <c r="AB164" s="6"/>
      <c r="AE164" s="100"/>
      <c r="AF164" s="109"/>
      <c r="AG164" s="109"/>
    </row>
    <row r="165" spans="1:36" s="3" customFormat="1" ht="50.25" customHeight="1" x14ac:dyDescent="0.2">
      <c r="A165" s="1"/>
      <c r="B165" s="177"/>
      <c r="C165" s="87"/>
      <c r="D165" s="88"/>
      <c r="E165" s="1"/>
      <c r="F165" s="89"/>
      <c r="G165" s="1"/>
      <c r="H165" s="90"/>
      <c r="I165" s="91"/>
      <c r="J165" s="91"/>
      <c r="K165" s="91"/>
      <c r="L165" s="1"/>
      <c r="M165" s="91"/>
      <c r="N165" s="92"/>
      <c r="O165" s="73"/>
      <c r="P165" s="73"/>
      <c r="S165" s="4"/>
      <c r="AB165" s="6"/>
      <c r="AE165" s="100"/>
      <c r="AF165" s="109"/>
      <c r="AG165" s="109"/>
    </row>
    <row r="166" spans="1:36" s="3" customFormat="1" ht="50.25" customHeight="1" x14ac:dyDescent="0.2">
      <c r="A166" s="1"/>
      <c r="B166" s="177"/>
      <c r="C166" s="87"/>
      <c r="D166" s="88"/>
      <c r="E166" s="1"/>
      <c r="F166" s="89"/>
      <c r="G166" s="1"/>
      <c r="H166" s="90"/>
      <c r="I166" s="91"/>
      <c r="J166" s="91"/>
      <c r="K166" s="91"/>
      <c r="L166" s="1"/>
      <c r="M166" s="91"/>
      <c r="N166" s="92"/>
      <c r="O166" s="73"/>
      <c r="P166" s="73"/>
      <c r="S166" s="4"/>
      <c r="AB166" s="6"/>
      <c r="AE166" s="100"/>
      <c r="AF166" s="109"/>
      <c r="AG166" s="109"/>
    </row>
    <row r="167" spans="1:36" s="3" customFormat="1" ht="50.25" customHeight="1" x14ac:dyDescent="0.2">
      <c r="A167" s="1"/>
      <c r="B167" s="177"/>
      <c r="C167" s="87"/>
      <c r="D167" s="88"/>
      <c r="E167" s="1"/>
      <c r="F167" s="89"/>
      <c r="G167" s="1"/>
      <c r="H167" s="90"/>
      <c r="I167" s="91"/>
      <c r="J167" s="91"/>
      <c r="K167" s="91"/>
      <c r="L167" s="1"/>
      <c r="M167" s="91"/>
      <c r="N167" s="92"/>
      <c r="O167" s="73"/>
      <c r="P167" s="73"/>
      <c r="S167" s="4"/>
      <c r="AB167" s="6"/>
      <c r="AE167" s="100"/>
      <c r="AF167" s="109"/>
      <c r="AG167" s="109"/>
    </row>
    <row r="168" spans="1:36" s="3" customFormat="1" ht="50.25" customHeight="1" x14ac:dyDescent="0.2">
      <c r="A168" s="1"/>
      <c r="B168" s="177"/>
      <c r="C168" s="87"/>
      <c r="D168" s="88"/>
      <c r="E168" s="1"/>
      <c r="F168" s="89"/>
      <c r="G168" s="1"/>
      <c r="H168" s="90"/>
      <c r="I168" s="91"/>
      <c r="J168" s="91"/>
      <c r="K168" s="91"/>
      <c r="L168" s="1"/>
      <c r="M168" s="91"/>
      <c r="N168" s="92"/>
      <c r="O168" s="73"/>
      <c r="P168" s="73"/>
      <c r="S168" s="4"/>
      <c r="AB168" s="6"/>
      <c r="AE168" s="100"/>
      <c r="AF168" s="109"/>
      <c r="AG168" s="109"/>
    </row>
    <row r="169" spans="1:36" s="3" customFormat="1" ht="50.25" customHeight="1" x14ac:dyDescent="0.2">
      <c r="A169" s="1"/>
      <c r="B169" s="177"/>
      <c r="C169" s="87"/>
      <c r="D169" s="88"/>
      <c r="E169" s="1"/>
      <c r="F169" s="89"/>
      <c r="G169" s="1"/>
      <c r="H169" s="90"/>
      <c r="I169" s="91"/>
      <c r="J169" s="91"/>
      <c r="K169" s="91"/>
      <c r="L169" s="1"/>
      <c r="M169" s="91"/>
      <c r="N169" s="92"/>
      <c r="O169" s="73"/>
      <c r="P169" s="73"/>
      <c r="S169" s="4"/>
      <c r="AB169" s="6"/>
      <c r="AD169" s="8"/>
      <c r="AE169" s="103"/>
      <c r="AF169" s="92"/>
      <c r="AG169" s="110"/>
      <c r="AI169" s="8"/>
      <c r="AJ169" s="8"/>
    </row>
    <row r="170" spans="1:36" s="3" customFormat="1" ht="50.25" customHeight="1" x14ac:dyDescent="0.2">
      <c r="A170" s="1"/>
      <c r="B170" s="177"/>
      <c r="C170" s="87"/>
      <c r="D170" s="88"/>
      <c r="E170" s="1"/>
      <c r="F170" s="89"/>
      <c r="G170" s="1"/>
      <c r="H170" s="90"/>
      <c r="I170" s="91"/>
      <c r="J170" s="91"/>
      <c r="K170" s="91"/>
      <c r="L170" s="1"/>
      <c r="M170" s="91"/>
      <c r="N170" s="92"/>
      <c r="O170" s="73"/>
      <c r="P170" s="73"/>
      <c r="S170" s="4"/>
      <c r="AB170" s="6"/>
      <c r="AD170" s="8"/>
      <c r="AE170" s="103"/>
      <c r="AF170" s="92"/>
      <c r="AG170" s="110"/>
      <c r="AI170" s="8"/>
      <c r="AJ170" s="8"/>
    </row>
    <row r="171" spans="1:36" s="8" customFormat="1" ht="50.25" customHeight="1" x14ac:dyDescent="0.2">
      <c r="A171" s="1"/>
      <c r="B171" s="177"/>
      <c r="C171" s="87"/>
      <c r="D171" s="88"/>
      <c r="E171" s="1"/>
      <c r="F171" s="89"/>
      <c r="G171" s="1"/>
      <c r="H171" s="90"/>
      <c r="I171" s="91"/>
      <c r="J171" s="91"/>
      <c r="K171" s="91"/>
      <c r="L171" s="1"/>
      <c r="M171" s="91"/>
      <c r="N171" s="92"/>
      <c r="O171" s="73"/>
      <c r="P171" s="73"/>
      <c r="S171" s="2"/>
      <c r="AB171" s="26"/>
      <c r="AE171" s="103"/>
      <c r="AF171" s="92"/>
      <c r="AG171" s="110"/>
    </row>
    <row r="172" spans="1:36" s="8" customFormat="1" ht="50.25" customHeight="1" x14ac:dyDescent="0.2">
      <c r="A172" s="1"/>
      <c r="B172" s="177"/>
      <c r="C172" s="87"/>
      <c r="D172" s="88"/>
      <c r="E172" s="1"/>
      <c r="F172" s="89"/>
      <c r="G172" s="1"/>
      <c r="H172" s="90"/>
      <c r="I172" s="91"/>
      <c r="J172" s="91"/>
      <c r="K172" s="91"/>
      <c r="L172" s="1"/>
      <c r="M172" s="91"/>
      <c r="N172" s="92"/>
      <c r="O172" s="73"/>
      <c r="P172" s="73"/>
      <c r="S172" s="2"/>
      <c r="AB172" s="26"/>
      <c r="AE172" s="103"/>
      <c r="AF172" s="92"/>
      <c r="AG172" s="110"/>
    </row>
    <row r="173" spans="1:36" s="8" customFormat="1" ht="50.25" customHeight="1" x14ac:dyDescent="0.2">
      <c r="A173" s="1"/>
      <c r="B173" s="177"/>
      <c r="C173" s="87"/>
      <c r="D173" s="88"/>
      <c r="E173" s="1"/>
      <c r="F173" s="89"/>
      <c r="G173" s="1"/>
      <c r="H173" s="90"/>
      <c r="I173" s="91"/>
      <c r="J173" s="91"/>
      <c r="K173" s="91"/>
      <c r="L173" s="1"/>
      <c r="M173" s="91"/>
      <c r="N173" s="92"/>
      <c r="O173" s="73"/>
      <c r="P173" s="73"/>
      <c r="S173" s="2"/>
      <c r="AB173" s="26"/>
      <c r="AE173" s="103"/>
      <c r="AF173" s="92"/>
      <c r="AG173" s="110"/>
    </row>
    <row r="174" spans="1:36" s="8" customFormat="1" ht="50.25" customHeight="1" x14ac:dyDescent="0.2">
      <c r="A174" s="1"/>
      <c r="B174" s="177"/>
      <c r="C174" s="87"/>
      <c r="D174" s="88"/>
      <c r="E174" s="1"/>
      <c r="F174" s="89"/>
      <c r="G174" s="1"/>
      <c r="H174" s="90"/>
      <c r="I174" s="91"/>
      <c r="J174" s="91"/>
      <c r="K174" s="91"/>
      <c r="L174" s="1"/>
      <c r="M174" s="91"/>
      <c r="N174" s="92"/>
      <c r="O174" s="73"/>
      <c r="P174" s="73"/>
      <c r="S174" s="2"/>
      <c r="AB174" s="26"/>
      <c r="AE174" s="103"/>
      <c r="AF174" s="92"/>
      <c r="AG174" s="110"/>
    </row>
    <row r="175" spans="1:36" s="8" customFormat="1" ht="50.25" customHeight="1" x14ac:dyDescent="0.2">
      <c r="A175" s="1"/>
      <c r="B175" s="177"/>
      <c r="C175" s="87"/>
      <c r="D175" s="88"/>
      <c r="E175" s="1"/>
      <c r="F175" s="89"/>
      <c r="G175" s="1"/>
      <c r="H175" s="90"/>
      <c r="I175" s="91"/>
      <c r="J175" s="91"/>
      <c r="K175" s="91"/>
      <c r="L175" s="1"/>
      <c r="M175" s="91"/>
      <c r="N175" s="92"/>
      <c r="O175" s="73"/>
      <c r="P175" s="73"/>
      <c r="S175" s="2"/>
      <c r="AB175" s="26"/>
      <c r="AE175" s="103"/>
      <c r="AF175" s="92"/>
      <c r="AG175" s="110"/>
    </row>
    <row r="176" spans="1:36" s="8" customFormat="1" ht="50.25" customHeight="1" x14ac:dyDescent="0.2">
      <c r="A176" s="1"/>
      <c r="B176" s="177"/>
      <c r="C176" s="87"/>
      <c r="D176" s="88"/>
      <c r="E176" s="1"/>
      <c r="F176" s="89"/>
      <c r="G176" s="1"/>
      <c r="H176" s="90"/>
      <c r="I176" s="91"/>
      <c r="J176" s="91"/>
      <c r="K176" s="91"/>
      <c r="L176" s="1"/>
      <c r="M176" s="91"/>
      <c r="N176" s="92"/>
      <c r="O176" s="73"/>
      <c r="P176" s="73"/>
      <c r="S176" s="2"/>
      <c r="AB176" s="26"/>
      <c r="AE176" s="103"/>
      <c r="AF176" s="92"/>
      <c r="AG176" s="110"/>
    </row>
    <row r="177" spans="1:36" s="8" customFormat="1" ht="50.25" customHeight="1" x14ac:dyDescent="0.2">
      <c r="A177" s="1"/>
      <c r="B177" s="177"/>
      <c r="C177" s="87"/>
      <c r="D177" s="88"/>
      <c r="E177" s="1"/>
      <c r="F177" s="89"/>
      <c r="G177" s="1"/>
      <c r="H177" s="90"/>
      <c r="I177" s="91"/>
      <c r="J177" s="91"/>
      <c r="K177" s="91"/>
      <c r="L177" s="1"/>
      <c r="M177" s="91"/>
      <c r="N177" s="92"/>
      <c r="O177" s="73"/>
      <c r="P177" s="73"/>
      <c r="S177" s="2"/>
      <c r="AB177" s="26"/>
      <c r="AE177" s="103"/>
      <c r="AF177" s="92"/>
      <c r="AG177" s="110"/>
    </row>
    <row r="178" spans="1:36" s="8" customFormat="1" ht="50.25" customHeight="1" x14ac:dyDescent="0.2">
      <c r="A178" s="1"/>
      <c r="B178" s="177"/>
      <c r="C178" s="87"/>
      <c r="D178" s="88"/>
      <c r="E178" s="1"/>
      <c r="F178" s="89"/>
      <c r="G178" s="1"/>
      <c r="H178" s="90"/>
      <c r="I178" s="91"/>
      <c r="J178" s="91"/>
      <c r="K178" s="91"/>
      <c r="L178" s="1"/>
      <c r="M178" s="91"/>
      <c r="N178" s="92"/>
      <c r="O178" s="73"/>
      <c r="P178" s="73"/>
      <c r="S178" s="2"/>
      <c r="AB178" s="26"/>
      <c r="AE178" s="103"/>
      <c r="AF178" s="92"/>
      <c r="AG178" s="110"/>
    </row>
    <row r="179" spans="1:36" s="8" customFormat="1" ht="50.25" customHeight="1" x14ac:dyDescent="0.2">
      <c r="A179" s="1"/>
      <c r="B179" s="177"/>
      <c r="C179" s="87"/>
      <c r="D179" s="88"/>
      <c r="E179" s="1"/>
      <c r="F179" s="89"/>
      <c r="G179" s="1"/>
      <c r="H179" s="90"/>
      <c r="I179" s="91"/>
      <c r="J179" s="91"/>
      <c r="K179" s="91"/>
      <c r="L179" s="1"/>
      <c r="M179" s="91"/>
      <c r="N179" s="92"/>
      <c r="O179" s="73"/>
      <c r="P179" s="73"/>
      <c r="S179" s="2"/>
      <c r="AB179" s="26"/>
      <c r="AE179" s="103"/>
      <c r="AF179" s="92"/>
      <c r="AG179" s="110"/>
    </row>
    <row r="180" spans="1:36" s="8" customFormat="1" ht="48.75" customHeight="1" x14ac:dyDescent="0.2">
      <c r="A180" s="1"/>
      <c r="B180" s="177"/>
      <c r="C180" s="87"/>
      <c r="D180" s="88"/>
      <c r="E180" s="1"/>
      <c r="F180" s="89"/>
      <c r="G180" s="1"/>
      <c r="H180" s="90"/>
      <c r="I180" s="91"/>
      <c r="J180" s="91"/>
      <c r="K180" s="91"/>
      <c r="L180" s="1"/>
      <c r="M180" s="91"/>
      <c r="N180" s="92"/>
      <c r="O180" s="73"/>
      <c r="P180" s="73"/>
      <c r="S180" s="2"/>
      <c r="AB180" s="26"/>
      <c r="AE180" s="103"/>
      <c r="AF180" s="92"/>
      <c r="AG180" s="110"/>
    </row>
    <row r="181" spans="1:36" s="8" customFormat="1" ht="50.25" customHeight="1" x14ac:dyDescent="0.2">
      <c r="A181" s="1"/>
      <c r="B181" s="177"/>
      <c r="C181" s="87"/>
      <c r="D181" s="88"/>
      <c r="E181" s="1"/>
      <c r="F181" s="89"/>
      <c r="G181" s="1"/>
      <c r="H181" s="90"/>
      <c r="I181" s="91"/>
      <c r="J181" s="91"/>
      <c r="K181" s="91"/>
      <c r="L181" s="1"/>
      <c r="M181" s="91"/>
      <c r="N181" s="92"/>
      <c r="O181" s="73"/>
      <c r="P181" s="73"/>
      <c r="S181" s="2"/>
      <c r="AB181" s="26"/>
      <c r="AE181" s="103"/>
      <c r="AF181" s="92"/>
      <c r="AG181" s="110"/>
    </row>
    <row r="182" spans="1:36" s="8" customFormat="1" ht="50.25" customHeight="1" x14ac:dyDescent="0.2">
      <c r="A182" s="1"/>
      <c r="B182" s="177"/>
      <c r="C182" s="87"/>
      <c r="D182" s="88"/>
      <c r="E182" s="1"/>
      <c r="F182" s="89"/>
      <c r="G182" s="1"/>
      <c r="H182" s="90"/>
      <c r="I182" s="91"/>
      <c r="J182" s="91"/>
      <c r="K182" s="91"/>
      <c r="L182" s="1"/>
      <c r="M182" s="91"/>
      <c r="N182" s="92"/>
      <c r="O182" s="73"/>
      <c r="P182" s="73"/>
      <c r="S182" s="2"/>
      <c r="AB182" s="26"/>
      <c r="AE182" s="103"/>
      <c r="AF182" s="92"/>
      <c r="AG182" s="110"/>
    </row>
    <row r="183" spans="1:36" s="8" customFormat="1" ht="50.25" customHeight="1" x14ac:dyDescent="0.2">
      <c r="A183" s="1"/>
      <c r="B183" s="177"/>
      <c r="C183" s="87"/>
      <c r="D183" s="88"/>
      <c r="E183" s="1"/>
      <c r="F183" s="89"/>
      <c r="G183" s="1"/>
      <c r="H183" s="90"/>
      <c r="I183" s="91"/>
      <c r="J183" s="91"/>
      <c r="K183" s="91"/>
      <c r="L183" s="1"/>
      <c r="M183" s="91"/>
      <c r="N183" s="92"/>
      <c r="O183" s="73"/>
      <c r="P183" s="73"/>
      <c r="S183" s="2"/>
      <c r="AB183" s="26"/>
      <c r="AE183" s="103"/>
      <c r="AF183" s="92"/>
      <c r="AG183" s="110"/>
    </row>
    <row r="184" spans="1:36" s="8" customFormat="1" ht="50.25" customHeight="1" x14ac:dyDescent="0.2">
      <c r="A184" s="1"/>
      <c r="B184" s="177"/>
      <c r="C184" s="87"/>
      <c r="D184" s="88"/>
      <c r="E184" s="1"/>
      <c r="F184" s="89"/>
      <c r="G184" s="1"/>
      <c r="H184" s="90"/>
      <c r="I184" s="91"/>
      <c r="J184" s="91"/>
      <c r="K184" s="91"/>
      <c r="L184" s="1"/>
      <c r="M184" s="91"/>
      <c r="N184" s="92"/>
      <c r="O184" s="73"/>
      <c r="P184" s="73"/>
      <c r="S184" s="2"/>
      <c r="AB184" s="26"/>
      <c r="AE184" s="103"/>
      <c r="AF184" s="92"/>
      <c r="AG184" s="110"/>
    </row>
    <row r="185" spans="1:36" s="8" customFormat="1" ht="50.25" customHeight="1" x14ac:dyDescent="0.2">
      <c r="A185" s="1"/>
      <c r="B185" s="177"/>
      <c r="C185" s="87"/>
      <c r="D185" s="88"/>
      <c r="E185" s="1"/>
      <c r="F185" s="89"/>
      <c r="G185" s="1"/>
      <c r="H185" s="90"/>
      <c r="I185" s="91"/>
      <c r="J185" s="91"/>
      <c r="K185" s="91"/>
      <c r="L185" s="1"/>
      <c r="M185" s="91"/>
      <c r="N185" s="92"/>
      <c r="O185" s="73"/>
      <c r="P185" s="73"/>
      <c r="S185" s="2"/>
      <c r="AB185" s="26"/>
      <c r="AE185" s="103"/>
      <c r="AF185" s="92"/>
      <c r="AG185" s="110"/>
    </row>
    <row r="186" spans="1:36" s="8" customFormat="1" ht="50.25" customHeight="1" x14ac:dyDescent="0.2">
      <c r="A186" s="1"/>
      <c r="B186" s="177"/>
      <c r="C186" s="87"/>
      <c r="D186" s="88"/>
      <c r="E186" s="1"/>
      <c r="F186" s="89"/>
      <c r="G186" s="1"/>
      <c r="H186" s="90"/>
      <c r="I186" s="91"/>
      <c r="J186" s="91"/>
      <c r="K186" s="91"/>
      <c r="L186" s="1"/>
      <c r="M186" s="91"/>
      <c r="N186" s="92"/>
      <c r="O186" s="73"/>
      <c r="P186" s="73"/>
      <c r="S186" s="2"/>
      <c r="AB186" s="26"/>
      <c r="AE186" s="103"/>
      <c r="AF186" s="92"/>
      <c r="AG186" s="110"/>
    </row>
    <row r="187" spans="1:36" s="8" customFormat="1" ht="50.25" customHeight="1" x14ac:dyDescent="0.2">
      <c r="A187" s="1"/>
      <c r="B187" s="177"/>
      <c r="C187" s="87"/>
      <c r="D187" s="88"/>
      <c r="E187" s="1"/>
      <c r="F187" s="89"/>
      <c r="G187" s="1"/>
      <c r="H187" s="90"/>
      <c r="I187" s="91"/>
      <c r="J187" s="91"/>
      <c r="K187" s="91"/>
      <c r="L187" s="1"/>
      <c r="M187" s="91"/>
      <c r="N187" s="92"/>
      <c r="O187" s="73"/>
      <c r="P187" s="73"/>
      <c r="S187" s="2"/>
      <c r="AB187" s="26"/>
      <c r="AE187" s="103"/>
      <c r="AF187" s="92"/>
      <c r="AG187" s="110"/>
    </row>
    <row r="188" spans="1:36" s="8" customFormat="1" ht="50.25" customHeight="1" x14ac:dyDescent="0.2">
      <c r="A188" s="1"/>
      <c r="B188" s="177"/>
      <c r="C188" s="87"/>
      <c r="D188" s="88"/>
      <c r="E188" s="1"/>
      <c r="F188" s="89"/>
      <c r="G188" s="1"/>
      <c r="H188" s="90"/>
      <c r="I188" s="91"/>
      <c r="J188" s="91"/>
      <c r="K188" s="91"/>
      <c r="L188" s="1"/>
      <c r="M188" s="91"/>
      <c r="N188" s="92"/>
      <c r="O188" s="73"/>
      <c r="P188" s="73"/>
      <c r="S188" s="2"/>
      <c r="AB188" s="26"/>
      <c r="AE188" s="103"/>
      <c r="AF188" s="92"/>
      <c r="AG188" s="110"/>
    </row>
    <row r="189" spans="1:36" s="8" customFormat="1" ht="50.25" customHeight="1" x14ac:dyDescent="0.2">
      <c r="A189" s="1"/>
      <c r="B189" s="177"/>
      <c r="C189" s="87"/>
      <c r="D189" s="88"/>
      <c r="E189" s="1"/>
      <c r="F189" s="89"/>
      <c r="G189" s="1"/>
      <c r="H189" s="90"/>
      <c r="I189" s="91"/>
      <c r="J189" s="91"/>
      <c r="K189" s="91"/>
      <c r="L189" s="1"/>
      <c r="M189" s="91"/>
      <c r="N189" s="92"/>
      <c r="O189" s="73"/>
      <c r="P189" s="73"/>
      <c r="S189" s="2"/>
      <c r="AB189" s="26"/>
      <c r="AD189" s="9"/>
      <c r="AE189" s="104"/>
      <c r="AF189" s="175"/>
      <c r="AG189" s="111"/>
      <c r="AI189" s="9"/>
      <c r="AJ189" s="9"/>
    </row>
    <row r="190" spans="1:36" s="8" customFormat="1" ht="50.25" customHeight="1" x14ac:dyDescent="0.2">
      <c r="A190" s="1"/>
      <c r="B190" s="177"/>
      <c r="C190" s="87"/>
      <c r="D190" s="88"/>
      <c r="E190" s="1"/>
      <c r="F190" s="89"/>
      <c r="G190" s="1"/>
      <c r="H190" s="90"/>
      <c r="I190" s="91"/>
      <c r="J190" s="91"/>
      <c r="K190" s="91"/>
      <c r="L190" s="1"/>
      <c r="M190" s="91"/>
      <c r="N190" s="92"/>
      <c r="O190" s="73"/>
      <c r="P190" s="73"/>
      <c r="S190" s="2"/>
      <c r="AB190" s="26"/>
      <c r="AE190" s="103"/>
      <c r="AF190" s="92"/>
      <c r="AG190" s="110"/>
    </row>
    <row r="191" spans="1:36" s="9" customFormat="1" ht="50.25" customHeight="1" x14ac:dyDescent="0.2">
      <c r="A191" s="1"/>
      <c r="B191" s="177"/>
      <c r="C191" s="87"/>
      <c r="D191" s="88"/>
      <c r="E191" s="1"/>
      <c r="F191" s="89"/>
      <c r="G191" s="1"/>
      <c r="H191" s="90"/>
      <c r="I191" s="91"/>
      <c r="J191" s="91"/>
      <c r="K191" s="91"/>
      <c r="L191" s="1"/>
      <c r="M191" s="91"/>
      <c r="N191" s="92"/>
      <c r="O191" s="73"/>
      <c r="P191" s="73"/>
      <c r="S191" s="10"/>
      <c r="AB191" s="27"/>
      <c r="AD191" s="8"/>
      <c r="AE191" s="103"/>
      <c r="AF191" s="92"/>
      <c r="AG191" s="110"/>
      <c r="AI191" s="8"/>
      <c r="AJ191" s="8"/>
    </row>
    <row r="192" spans="1:36" s="8" customFormat="1" ht="50.25" customHeight="1" x14ac:dyDescent="0.2">
      <c r="A192" s="1"/>
      <c r="B192" s="177"/>
      <c r="C192" s="87"/>
      <c r="D192" s="88"/>
      <c r="E192" s="1"/>
      <c r="F192" s="89"/>
      <c r="G192" s="1"/>
      <c r="H192" s="90"/>
      <c r="I192" s="91"/>
      <c r="J192" s="91"/>
      <c r="K192" s="91"/>
      <c r="L192" s="1"/>
      <c r="M192" s="91"/>
      <c r="N192" s="92"/>
      <c r="O192" s="73"/>
      <c r="P192" s="73"/>
      <c r="S192" s="2"/>
      <c r="AB192" s="26"/>
      <c r="AE192" s="103"/>
      <c r="AF192" s="92"/>
      <c r="AG192" s="110"/>
    </row>
    <row r="193" spans="1:36" s="8" customFormat="1" ht="50.25" customHeight="1" x14ac:dyDescent="0.2">
      <c r="A193" s="1"/>
      <c r="B193" s="177"/>
      <c r="C193" s="87"/>
      <c r="D193" s="88"/>
      <c r="E193" s="1"/>
      <c r="F193" s="89"/>
      <c r="G193" s="1"/>
      <c r="H193" s="90"/>
      <c r="I193" s="91"/>
      <c r="J193" s="91"/>
      <c r="K193" s="91"/>
      <c r="L193" s="1"/>
      <c r="M193" s="91"/>
      <c r="N193" s="92"/>
      <c r="O193" s="73"/>
      <c r="P193" s="73"/>
      <c r="S193" s="2"/>
      <c r="AB193" s="26"/>
      <c r="AE193" s="103"/>
      <c r="AF193" s="92"/>
      <c r="AG193" s="110"/>
    </row>
    <row r="194" spans="1:36" s="8" customFormat="1" ht="50.25" customHeight="1" x14ac:dyDescent="0.2">
      <c r="A194" s="1"/>
      <c r="B194" s="177"/>
      <c r="C194" s="87"/>
      <c r="D194" s="88"/>
      <c r="E194" s="1"/>
      <c r="F194" s="89"/>
      <c r="G194" s="1"/>
      <c r="H194" s="90"/>
      <c r="I194" s="91"/>
      <c r="J194" s="91"/>
      <c r="K194" s="91"/>
      <c r="L194" s="1"/>
      <c r="M194" s="91"/>
      <c r="N194" s="92"/>
      <c r="O194" s="73"/>
      <c r="P194" s="73"/>
      <c r="S194" s="2"/>
      <c r="AB194" s="26"/>
      <c r="AE194" s="103"/>
      <c r="AF194" s="92"/>
      <c r="AG194" s="110"/>
    </row>
    <row r="195" spans="1:36" s="8" customFormat="1" ht="50.25" customHeight="1" x14ac:dyDescent="0.2">
      <c r="A195" s="1"/>
      <c r="B195" s="177"/>
      <c r="C195" s="87"/>
      <c r="D195" s="88"/>
      <c r="E195" s="1"/>
      <c r="F195" s="89"/>
      <c r="G195" s="1"/>
      <c r="H195" s="90"/>
      <c r="I195" s="91"/>
      <c r="J195" s="91"/>
      <c r="K195" s="91"/>
      <c r="L195" s="1"/>
      <c r="M195" s="91"/>
      <c r="N195" s="92"/>
      <c r="O195" s="73"/>
      <c r="P195" s="73"/>
      <c r="S195" s="2"/>
      <c r="AB195" s="26"/>
      <c r="AE195" s="103"/>
      <c r="AF195" s="92"/>
      <c r="AG195" s="110"/>
    </row>
    <row r="196" spans="1:36" s="8" customFormat="1" ht="50.25" customHeight="1" x14ac:dyDescent="0.2">
      <c r="A196" s="1"/>
      <c r="B196" s="177"/>
      <c r="C196" s="87"/>
      <c r="D196" s="88"/>
      <c r="E196" s="1"/>
      <c r="F196" s="89"/>
      <c r="G196" s="1"/>
      <c r="H196" s="90"/>
      <c r="I196" s="91"/>
      <c r="J196" s="91"/>
      <c r="K196" s="91"/>
      <c r="L196" s="1"/>
      <c r="M196" s="91"/>
      <c r="N196" s="92"/>
      <c r="O196" s="73"/>
      <c r="P196" s="73"/>
      <c r="S196" s="2"/>
      <c r="AB196" s="26"/>
      <c r="AE196" s="103"/>
      <c r="AF196" s="92"/>
      <c r="AG196" s="110"/>
    </row>
    <row r="197" spans="1:36" s="8" customFormat="1" ht="50.25" customHeight="1" x14ac:dyDescent="0.2">
      <c r="A197" s="1"/>
      <c r="B197" s="177"/>
      <c r="C197" s="87"/>
      <c r="D197" s="88"/>
      <c r="E197" s="1"/>
      <c r="F197" s="89"/>
      <c r="G197" s="1"/>
      <c r="H197" s="90"/>
      <c r="I197" s="91"/>
      <c r="J197" s="91"/>
      <c r="K197" s="91"/>
      <c r="L197" s="1"/>
      <c r="M197" s="91"/>
      <c r="N197" s="92"/>
      <c r="O197" s="73"/>
      <c r="P197" s="73"/>
      <c r="S197" s="2"/>
      <c r="AB197" s="26"/>
      <c r="AE197" s="103"/>
      <c r="AF197" s="92"/>
      <c r="AG197" s="110"/>
    </row>
    <row r="198" spans="1:36" s="8" customFormat="1" ht="50.25" customHeight="1" x14ac:dyDescent="0.2">
      <c r="A198" s="1"/>
      <c r="B198" s="177"/>
      <c r="C198" s="87"/>
      <c r="D198" s="88"/>
      <c r="E198" s="1"/>
      <c r="F198" s="89"/>
      <c r="G198" s="1"/>
      <c r="H198" s="90"/>
      <c r="I198" s="91"/>
      <c r="J198" s="91"/>
      <c r="K198" s="91"/>
      <c r="L198" s="1"/>
      <c r="M198" s="91"/>
      <c r="N198" s="92"/>
      <c r="O198" s="73"/>
      <c r="P198" s="73"/>
      <c r="S198" s="2"/>
      <c r="AB198" s="26"/>
      <c r="AE198" s="103"/>
      <c r="AF198" s="92"/>
      <c r="AG198" s="110"/>
    </row>
    <row r="199" spans="1:36" s="8" customFormat="1" ht="50.25" customHeight="1" x14ac:dyDescent="0.2">
      <c r="A199" s="1"/>
      <c r="B199" s="177"/>
      <c r="C199" s="87"/>
      <c r="D199" s="88"/>
      <c r="E199" s="1"/>
      <c r="F199" s="89"/>
      <c r="G199" s="1"/>
      <c r="H199" s="90"/>
      <c r="I199" s="91"/>
      <c r="J199" s="91"/>
      <c r="K199" s="91"/>
      <c r="L199" s="1"/>
      <c r="M199" s="91"/>
      <c r="N199" s="92"/>
      <c r="O199" s="73"/>
      <c r="P199" s="73"/>
      <c r="S199" s="2"/>
      <c r="AB199" s="26"/>
      <c r="AE199" s="103"/>
      <c r="AF199" s="92"/>
      <c r="AG199" s="110"/>
    </row>
    <row r="200" spans="1:36" s="8" customFormat="1" ht="50.25" customHeight="1" x14ac:dyDescent="0.2">
      <c r="A200" s="1"/>
      <c r="B200" s="177"/>
      <c r="C200" s="87"/>
      <c r="D200" s="88"/>
      <c r="E200" s="1"/>
      <c r="F200" s="89"/>
      <c r="G200" s="1"/>
      <c r="H200" s="90"/>
      <c r="I200" s="91"/>
      <c r="J200" s="91"/>
      <c r="K200" s="91"/>
      <c r="L200" s="1"/>
      <c r="M200" s="91"/>
      <c r="N200" s="92"/>
      <c r="O200" s="73"/>
      <c r="P200" s="73"/>
      <c r="S200" s="2"/>
      <c r="AB200" s="26"/>
      <c r="AD200" s="7"/>
      <c r="AE200" s="105"/>
      <c r="AF200" s="172"/>
      <c r="AG200" s="112"/>
      <c r="AI200" s="7"/>
      <c r="AJ200" s="7"/>
    </row>
    <row r="201" spans="1:36" s="8" customFormat="1" ht="45" customHeight="1" x14ac:dyDescent="0.2">
      <c r="A201" s="1"/>
      <c r="B201" s="177"/>
      <c r="C201" s="87"/>
      <c r="D201" s="88"/>
      <c r="E201" s="1"/>
      <c r="F201" s="89"/>
      <c r="G201" s="1"/>
      <c r="H201" s="90"/>
      <c r="I201" s="91"/>
      <c r="J201" s="91"/>
      <c r="K201" s="91"/>
      <c r="L201" s="1"/>
      <c r="M201" s="91"/>
      <c r="N201" s="92"/>
      <c r="O201" s="73"/>
      <c r="P201" s="73"/>
      <c r="S201" s="2"/>
      <c r="AB201" s="26"/>
      <c r="AE201" s="103"/>
      <c r="AF201" s="92"/>
      <c r="AG201" s="110"/>
    </row>
    <row r="202" spans="1:36" s="7" customFormat="1" ht="35.25" customHeight="1" x14ac:dyDescent="0.2">
      <c r="A202" s="1"/>
      <c r="B202" s="177"/>
      <c r="C202" s="87"/>
      <c r="D202" s="88"/>
      <c r="E202" s="1"/>
      <c r="F202" s="89"/>
      <c r="G202" s="1"/>
      <c r="H202" s="90"/>
      <c r="I202" s="91"/>
      <c r="J202" s="91"/>
      <c r="K202" s="91"/>
      <c r="L202" s="1"/>
      <c r="M202" s="91"/>
      <c r="N202" s="92"/>
      <c r="O202" s="73"/>
      <c r="P202" s="73"/>
      <c r="S202" s="4"/>
      <c r="AB202" s="28"/>
      <c r="AD202" s="8"/>
      <c r="AE202" s="103"/>
      <c r="AF202" s="92"/>
      <c r="AG202" s="110"/>
      <c r="AI202" s="8"/>
      <c r="AJ202" s="8"/>
    </row>
    <row r="203" spans="1:36" s="8" customFormat="1" ht="35.1" customHeight="1" x14ac:dyDescent="0.2">
      <c r="A203" s="1"/>
      <c r="B203" s="177"/>
      <c r="C203" s="87"/>
      <c r="D203" s="88"/>
      <c r="E203" s="1"/>
      <c r="F203" s="89"/>
      <c r="G203" s="1"/>
      <c r="H203" s="90"/>
      <c r="I203" s="91"/>
      <c r="J203" s="91"/>
      <c r="K203" s="91"/>
      <c r="L203" s="1"/>
      <c r="M203" s="91"/>
      <c r="N203" s="92"/>
      <c r="O203" s="73"/>
      <c r="P203" s="73"/>
      <c r="S203" s="2"/>
      <c r="AB203" s="26"/>
      <c r="AE203" s="103"/>
      <c r="AF203" s="92"/>
      <c r="AG203" s="110"/>
    </row>
    <row r="204" spans="1:36" s="8" customFormat="1" ht="35.1" customHeight="1" x14ac:dyDescent="0.2">
      <c r="A204" s="1"/>
      <c r="B204" s="177"/>
      <c r="C204" s="87"/>
      <c r="D204" s="88"/>
      <c r="E204" s="1"/>
      <c r="F204" s="89"/>
      <c r="G204" s="1"/>
      <c r="H204" s="90"/>
      <c r="I204" s="91"/>
      <c r="J204" s="91"/>
      <c r="K204" s="91"/>
      <c r="L204" s="1"/>
      <c r="M204" s="91"/>
      <c r="N204" s="92"/>
      <c r="O204" s="73"/>
      <c r="P204" s="73"/>
      <c r="S204" s="2"/>
      <c r="AB204" s="26"/>
      <c r="AE204" s="103"/>
      <c r="AF204" s="92"/>
      <c r="AG204" s="110"/>
    </row>
    <row r="205" spans="1:36" s="8" customFormat="1" ht="35.1" customHeight="1" x14ac:dyDescent="0.2">
      <c r="A205" s="1"/>
      <c r="B205" s="177"/>
      <c r="C205" s="87"/>
      <c r="D205" s="88"/>
      <c r="E205" s="1"/>
      <c r="F205" s="89"/>
      <c r="G205" s="1"/>
      <c r="H205" s="90"/>
      <c r="I205" s="91"/>
      <c r="J205" s="91"/>
      <c r="K205" s="91"/>
      <c r="L205" s="1"/>
      <c r="M205" s="91"/>
      <c r="N205" s="92"/>
      <c r="O205" s="73"/>
      <c r="P205" s="73"/>
      <c r="S205" s="2"/>
      <c r="AB205" s="26"/>
      <c r="AE205" s="103"/>
      <c r="AF205" s="92"/>
      <c r="AG205" s="110"/>
    </row>
    <row r="206" spans="1:36" s="8" customFormat="1" ht="35.1" customHeight="1" x14ac:dyDescent="0.2">
      <c r="A206" s="1"/>
      <c r="B206" s="177"/>
      <c r="C206" s="87"/>
      <c r="D206" s="88"/>
      <c r="E206" s="1"/>
      <c r="F206" s="89"/>
      <c r="G206" s="1"/>
      <c r="H206" s="90"/>
      <c r="I206" s="91"/>
      <c r="J206" s="91"/>
      <c r="K206" s="91"/>
      <c r="L206" s="1"/>
      <c r="M206" s="91"/>
      <c r="N206" s="92"/>
      <c r="O206" s="73"/>
      <c r="P206" s="73"/>
      <c r="S206" s="2"/>
      <c r="AB206" s="26"/>
      <c r="AE206" s="103"/>
      <c r="AF206" s="92"/>
      <c r="AG206" s="110"/>
    </row>
    <row r="207" spans="1:36" s="8" customFormat="1" ht="35.1" customHeight="1" x14ac:dyDescent="0.2">
      <c r="A207" s="1"/>
      <c r="B207" s="177"/>
      <c r="C207" s="87"/>
      <c r="D207" s="88"/>
      <c r="E207" s="1"/>
      <c r="F207" s="89"/>
      <c r="G207" s="1"/>
      <c r="H207" s="90"/>
      <c r="I207" s="91"/>
      <c r="J207" s="91"/>
      <c r="K207" s="91"/>
      <c r="L207" s="1"/>
      <c r="M207" s="91"/>
      <c r="N207" s="92"/>
      <c r="O207" s="73"/>
      <c r="P207" s="73"/>
      <c r="S207" s="2"/>
      <c r="AB207" s="26"/>
      <c r="AD207" s="7"/>
      <c r="AE207" s="105"/>
      <c r="AF207" s="172"/>
      <c r="AG207" s="112"/>
      <c r="AI207" s="7"/>
      <c r="AJ207" s="7"/>
    </row>
    <row r="208" spans="1:36" s="8" customFormat="1" ht="35.1" customHeight="1" x14ac:dyDescent="0.2">
      <c r="A208" s="1"/>
      <c r="B208" s="177"/>
      <c r="C208" s="87"/>
      <c r="D208" s="88"/>
      <c r="E208" s="1"/>
      <c r="F208" s="89"/>
      <c r="G208" s="1"/>
      <c r="H208" s="90"/>
      <c r="I208" s="91"/>
      <c r="J208" s="91"/>
      <c r="K208" s="91"/>
      <c r="L208" s="1"/>
      <c r="M208" s="91"/>
      <c r="N208" s="92"/>
      <c r="O208" s="73"/>
      <c r="P208" s="73"/>
      <c r="S208" s="2"/>
      <c r="AB208" s="26"/>
      <c r="AE208" s="103"/>
      <c r="AF208" s="92"/>
      <c r="AG208" s="110"/>
    </row>
    <row r="209" spans="1:36" s="7" customFormat="1" ht="9.9499999999999993" customHeight="1" x14ac:dyDescent="0.2">
      <c r="A209" s="1"/>
      <c r="B209" s="177"/>
      <c r="C209" s="87"/>
      <c r="D209" s="88"/>
      <c r="E209" s="1"/>
      <c r="F209" s="89"/>
      <c r="G209" s="1"/>
      <c r="H209" s="90"/>
      <c r="I209" s="91"/>
      <c r="J209" s="91"/>
      <c r="K209" s="91"/>
      <c r="L209" s="1"/>
      <c r="M209" s="91"/>
      <c r="N209" s="92"/>
      <c r="O209" s="73"/>
      <c r="P209" s="73"/>
      <c r="S209" s="4"/>
      <c r="AB209" s="28"/>
      <c r="AD209" s="8"/>
      <c r="AE209" s="103"/>
      <c r="AF209" s="92"/>
      <c r="AG209" s="110"/>
      <c r="AI209" s="8"/>
      <c r="AJ209" s="8"/>
    </row>
    <row r="210" spans="1:36" s="8" customFormat="1" ht="35.1" customHeight="1" x14ac:dyDescent="0.2">
      <c r="A210" s="1"/>
      <c r="B210" s="177"/>
      <c r="C210" s="87"/>
      <c r="D210" s="88"/>
      <c r="E210" s="1"/>
      <c r="F210" s="89"/>
      <c r="G210" s="1"/>
      <c r="H210" s="90"/>
      <c r="I210" s="91"/>
      <c r="J210" s="91"/>
      <c r="K210" s="91"/>
      <c r="L210" s="1"/>
      <c r="M210" s="91"/>
      <c r="N210" s="92"/>
      <c r="O210" s="73"/>
      <c r="P210" s="73"/>
      <c r="S210" s="2"/>
      <c r="AB210" s="26"/>
      <c r="AE210" s="103"/>
      <c r="AF210" s="92"/>
      <c r="AG210" s="110"/>
    </row>
    <row r="211" spans="1:36" s="8" customFormat="1" ht="35.1" customHeight="1" x14ac:dyDescent="0.2">
      <c r="A211" s="1"/>
      <c r="B211" s="177"/>
      <c r="C211" s="87"/>
      <c r="D211" s="88"/>
      <c r="E211" s="1"/>
      <c r="F211" s="89"/>
      <c r="G211" s="1"/>
      <c r="H211" s="90"/>
      <c r="I211" s="91"/>
      <c r="J211" s="91"/>
      <c r="K211" s="91"/>
      <c r="L211" s="1"/>
      <c r="M211" s="91"/>
      <c r="N211" s="92"/>
      <c r="O211" s="73"/>
      <c r="P211" s="73"/>
      <c r="S211" s="2"/>
      <c r="AB211" s="26"/>
      <c r="AE211" s="103"/>
      <c r="AF211" s="92"/>
      <c r="AG211" s="110"/>
    </row>
    <row r="212" spans="1:36" s="8" customFormat="1" ht="35.1" customHeight="1" x14ac:dyDescent="0.2">
      <c r="A212" s="1"/>
      <c r="B212" s="177"/>
      <c r="C212" s="87"/>
      <c r="D212" s="88"/>
      <c r="E212" s="1"/>
      <c r="F212" s="89"/>
      <c r="G212" s="1"/>
      <c r="H212" s="90"/>
      <c r="I212" s="91"/>
      <c r="J212" s="91"/>
      <c r="K212" s="91"/>
      <c r="L212" s="1"/>
      <c r="M212" s="91"/>
      <c r="N212" s="92"/>
      <c r="O212" s="73"/>
      <c r="P212" s="73"/>
      <c r="S212" s="2"/>
      <c r="AB212" s="26"/>
      <c r="AE212" s="103"/>
      <c r="AF212" s="92"/>
      <c r="AG212" s="110"/>
    </row>
    <row r="213" spans="1:36" s="8" customFormat="1" ht="35.1" customHeight="1" x14ac:dyDescent="0.2">
      <c r="A213" s="1"/>
      <c r="B213" s="177"/>
      <c r="C213" s="87"/>
      <c r="D213" s="88"/>
      <c r="E213" s="1"/>
      <c r="F213" s="89"/>
      <c r="G213" s="1"/>
      <c r="H213" s="90"/>
      <c r="I213" s="91"/>
      <c r="J213" s="91"/>
      <c r="K213" s="91"/>
      <c r="L213" s="1"/>
      <c r="M213" s="91"/>
      <c r="N213" s="92"/>
      <c r="O213" s="73"/>
      <c r="P213" s="73"/>
      <c r="S213" s="2"/>
      <c r="AB213" s="26"/>
      <c r="AE213" s="103"/>
      <c r="AF213" s="92"/>
      <c r="AG213" s="110"/>
    </row>
    <row r="214" spans="1:36" s="8" customFormat="1" ht="35.1" customHeight="1" x14ac:dyDescent="0.2">
      <c r="A214" s="1"/>
      <c r="B214" s="177"/>
      <c r="C214" s="87"/>
      <c r="D214" s="88"/>
      <c r="E214" s="1"/>
      <c r="F214" s="89"/>
      <c r="G214" s="1"/>
      <c r="H214" s="90"/>
      <c r="I214" s="91"/>
      <c r="J214" s="91"/>
      <c r="K214" s="91"/>
      <c r="L214" s="1"/>
      <c r="M214" s="91"/>
      <c r="N214" s="92"/>
      <c r="O214" s="73"/>
      <c r="P214" s="73"/>
      <c r="S214" s="2"/>
      <c r="AB214" s="26"/>
      <c r="AE214" s="103"/>
      <c r="AF214" s="92"/>
      <c r="AG214" s="110"/>
    </row>
    <row r="215" spans="1:36" s="8" customFormat="1" ht="9.9499999999999993" customHeight="1" x14ac:dyDescent="0.2">
      <c r="A215" s="1"/>
      <c r="B215" s="177"/>
      <c r="C215" s="87"/>
      <c r="D215" s="88"/>
      <c r="E215" s="1"/>
      <c r="F215" s="89"/>
      <c r="G215" s="1"/>
      <c r="H215" s="90"/>
      <c r="I215" s="91"/>
      <c r="J215" s="91"/>
      <c r="K215" s="91"/>
      <c r="L215" s="1"/>
      <c r="M215" s="91"/>
      <c r="N215" s="92"/>
      <c r="O215" s="73"/>
      <c r="P215" s="73"/>
      <c r="S215" s="2"/>
      <c r="AB215" s="26"/>
      <c r="AE215" s="103"/>
      <c r="AF215" s="92"/>
      <c r="AG215" s="110"/>
    </row>
    <row r="216" spans="1:36" s="8" customFormat="1" ht="35.1" customHeight="1" x14ac:dyDescent="0.2">
      <c r="A216" s="1"/>
      <c r="B216" s="177"/>
      <c r="C216" s="87"/>
      <c r="D216" s="88"/>
      <c r="E216" s="1"/>
      <c r="F216" s="89"/>
      <c r="G216" s="1"/>
      <c r="H216" s="90"/>
      <c r="I216" s="91"/>
      <c r="J216" s="91"/>
      <c r="K216" s="91"/>
      <c r="L216" s="1"/>
      <c r="M216" s="91"/>
      <c r="N216" s="92"/>
      <c r="O216" s="73"/>
      <c r="P216" s="73"/>
      <c r="S216" s="2"/>
      <c r="AB216" s="26"/>
      <c r="AE216" s="103"/>
      <c r="AF216" s="92"/>
      <c r="AG216" s="110"/>
    </row>
    <row r="217" spans="1:36" s="8" customFormat="1" ht="35.1" customHeight="1" x14ac:dyDescent="0.2">
      <c r="A217" s="1"/>
      <c r="B217" s="177"/>
      <c r="C217" s="87"/>
      <c r="D217" s="88"/>
      <c r="E217" s="1"/>
      <c r="F217" s="89"/>
      <c r="G217" s="1"/>
      <c r="H217" s="90"/>
      <c r="I217" s="91"/>
      <c r="J217" s="91"/>
      <c r="K217" s="91"/>
      <c r="L217" s="1"/>
      <c r="M217" s="91"/>
      <c r="N217" s="92"/>
      <c r="O217" s="73"/>
      <c r="P217" s="73"/>
      <c r="S217" s="2"/>
      <c r="AB217" s="26"/>
      <c r="AE217" s="103"/>
      <c r="AF217" s="92"/>
      <c r="AG217" s="110"/>
    </row>
    <row r="218" spans="1:36" s="8" customFormat="1" ht="35.1" customHeight="1" x14ac:dyDescent="0.2">
      <c r="A218" s="1"/>
      <c r="B218" s="177"/>
      <c r="C218" s="87"/>
      <c r="D218" s="88"/>
      <c r="E218" s="1"/>
      <c r="F218" s="89"/>
      <c r="G218" s="1"/>
      <c r="H218" s="90"/>
      <c r="I218" s="91"/>
      <c r="J218" s="91"/>
      <c r="K218" s="91"/>
      <c r="L218" s="1"/>
      <c r="M218" s="91"/>
      <c r="N218" s="92"/>
      <c r="O218" s="73"/>
      <c r="P218" s="73"/>
      <c r="S218" s="2"/>
      <c r="AB218" s="26"/>
      <c r="AE218" s="103"/>
      <c r="AF218" s="92"/>
      <c r="AG218" s="110"/>
    </row>
    <row r="219" spans="1:36" s="8" customFormat="1" ht="35.1" customHeight="1" x14ac:dyDescent="0.2">
      <c r="A219" s="1"/>
      <c r="B219" s="177"/>
      <c r="C219" s="87"/>
      <c r="D219" s="88"/>
      <c r="E219" s="1"/>
      <c r="F219" s="89"/>
      <c r="G219" s="1"/>
      <c r="H219" s="90"/>
      <c r="I219" s="91"/>
      <c r="J219" s="91"/>
      <c r="K219" s="91"/>
      <c r="L219" s="1"/>
      <c r="M219" s="91"/>
      <c r="N219" s="92"/>
      <c r="O219" s="73"/>
      <c r="P219" s="73"/>
      <c r="S219" s="2"/>
      <c r="AB219" s="26"/>
      <c r="AE219" s="103"/>
      <c r="AF219" s="92"/>
      <c r="AG219" s="110"/>
    </row>
    <row r="220" spans="1:36" s="8" customFormat="1" ht="35.1" customHeight="1" x14ac:dyDescent="0.2">
      <c r="A220" s="1"/>
      <c r="B220" s="177"/>
      <c r="C220" s="87"/>
      <c r="D220" s="88"/>
      <c r="E220" s="1"/>
      <c r="F220" s="89"/>
      <c r="G220" s="1"/>
      <c r="H220" s="90"/>
      <c r="I220" s="91"/>
      <c r="J220" s="91"/>
      <c r="K220" s="91"/>
      <c r="L220" s="1"/>
      <c r="M220" s="91"/>
      <c r="N220" s="92"/>
      <c r="O220" s="73"/>
      <c r="P220" s="73"/>
      <c r="S220" s="2"/>
      <c r="AB220" s="26"/>
      <c r="AE220" s="103"/>
      <c r="AF220" s="92"/>
      <c r="AG220" s="110"/>
    </row>
    <row r="221" spans="1:36" s="8" customFormat="1" ht="35.1" customHeight="1" x14ac:dyDescent="0.2">
      <c r="A221" s="1"/>
      <c r="B221" s="177"/>
      <c r="C221" s="87"/>
      <c r="D221" s="88"/>
      <c r="E221" s="1"/>
      <c r="F221" s="89"/>
      <c r="G221" s="1"/>
      <c r="H221" s="90"/>
      <c r="I221" s="91"/>
      <c r="J221" s="91"/>
      <c r="K221" s="91"/>
      <c r="L221" s="1"/>
      <c r="M221" s="91"/>
      <c r="N221" s="92"/>
      <c r="O221" s="73"/>
      <c r="P221" s="73"/>
      <c r="S221" s="2"/>
      <c r="AB221" s="26"/>
      <c r="AE221" s="103"/>
      <c r="AF221" s="92"/>
      <c r="AG221" s="110"/>
    </row>
    <row r="222" spans="1:36" s="8" customFormat="1" ht="9.9499999999999993" customHeight="1" x14ac:dyDescent="0.2">
      <c r="A222" s="1"/>
      <c r="B222" s="177"/>
      <c r="C222" s="87"/>
      <c r="D222" s="88"/>
      <c r="E222" s="1"/>
      <c r="F222" s="89"/>
      <c r="G222" s="1"/>
      <c r="H222" s="90"/>
      <c r="I222" s="91"/>
      <c r="J222" s="91"/>
      <c r="K222" s="91"/>
      <c r="L222" s="1"/>
      <c r="M222" s="91"/>
      <c r="N222" s="92"/>
      <c r="O222" s="73"/>
      <c r="P222" s="73"/>
      <c r="S222" s="2"/>
      <c r="AB222" s="26"/>
      <c r="AE222" s="103"/>
      <c r="AF222" s="92"/>
      <c r="AG222" s="110"/>
    </row>
    <row r="223" spans="1:36" s="8" customFormat="1" ht="35.1" customHeight="1" x14ac:dyDescent="0.2">
      <c r="A223" s="1"/>
      <c r="B223" s="177"/>
      <c r="C223" s="87"/>
      <c r="D223" s="88"/>
      <c r="E223" s="1"/>
      <c r="F223" s="89"/>
      <c r="G223" s="1"/>
      <c r="H223" s="90"/>
      <c r="I223" s="91"/>
      <c r="J223" s="91"/>
      <c r="K223" s="91"/>
      <c r="L223" s="1"/>
      <c r="M223" s="91"/>
      <c r="N223" s="92"/>
      <c r="O223" s="73"/>
      <c r="P223" s="73"/>
      <c r="S223" s="2"/>
      <c r="AB223" s="26"/>
      <c r="AE223" s="103"/>
      <c r="AF223" s="92"/>
      <c r="AG223" s="110"/>
    </row>
    <row r="224" spans="1:36" s="8" customFormat="1" ht="35.1" customHeight="1" x14ac:dyDescent="0.2">
      <c r="A224" s="1"/>
      <c r="B224" s="177"/>
      <c r="C224" s="87"/>
      <c r="D224" s="88"/>
      <c r="E224" s="1"/>
      <c r="F224" s="89"/>
      <c r="G224" s="1"/>
      <c r="H224" s="90"/>
      <c r="I224" s="91"/>
      <c r="J224" s="91"/>
      <c r="K224" s="91"/>
      <c r="L224" s="1"/>
      <c r="M224" s="91"/>
      <c r="N224" s="92"/>
      <c r="O224" s="73"/>
      <c r="P224" s="73"/>
      <c r="S224" s="2"/>
      <c r="AB224" s="26"/>
      <c r="AE224" s="103"/>
      <c r="AF224" s="92"/>
      <c r="AG224" s="110"/>
    </row>
    <row r="225" spans="1:36" s="8" customFormat="1" ht="35.1" customHeight="1" x14ac:dyDescent="0.2">
      <c r="A225" s="1"/>
      <c r="B225" s="177"/>
      <c r="C225" s="87"/>
      <c r="D225" s="88"/>
      <c r="E225" s="1"/>
      <c r="F225" s="89"/>
      <c r="G225" s="1"/>
      <c r="H225" s="90"/>
      <c r="I225" s="91"/>
      <c r="J225" s="91"/>
      <c r="K225" s="91"/>
      <c r="L225" s="1"/>
      <c r="M225" s="91"/>
      <c r="N225" s="92"/>
      <c r="O225" s="73"/>
      <c r="P225" s="73"/>
      <c r="S225" s="2"/>
      <c r="AB225" s="26"/>
      <c r="AE225" s="103"/>
      <c r="AF225" s="92"/>
      <c r="AG225" s="110"/>
    </row>
    <row r="226" spans="1:36" s="8" customFormat="1" ht="35.1" customHeight="1" x14ac:dyDescent="0.2">
      <c r="A226" s="1"/>
      <c r="B226" s="177"/>
      <c r="C226" s="87"/>
      <c r="D226" s="88"/>
      <c r="E226" s="1"/>
      <c r="F226" s="89"/>
      <c r="G226" s="1"/>
      <c r="H226" s="90"/>
      <c r="I226" s="91"/>
      <c r="J226" s="91"/>
      <c r="K226" s="91"/>
      <c r="L226" s="1"/>
      <c r="M226" s="91"/>
      <c r="N226" s="92"/>
      <c r="O226" s="73"/>
      <c r="P226" s="73"/>
      <c r="S226" s="2"/>
      <c r="AB226" s="26"/>
      <c r="AE226" s="103"/>
      <c r="AF226" s="92"/>
      <c r="AG226" s="110"/>
    </row>
    <row r="227" spans="1:36" s="8" customFormat="1" ht="24.95" customHeight="1" x14ac:dyDescent="0.2">
      <c r="A227" s="1"/>
      <c r="B227" s="177"/>
      <c r="C227" s="87"/>
      <c r="D227" s="88"/>
      <c r="E227" s="1"/>
      <c r="F227" s="89"/>
      <c r="G227" s="1"/>
      <c r="H227" s="90"/>
      <c r="I227" s="91"/>
      <c r="J227" s="91"/>
      <c r="K227" s="91"/>
      <c r="L227" s="1"/>
      <c r="M227" s="91"/>
      <c r="N227" s="92"/>
      <c r="O227" s="73"/>
      <c r="P227" s="73"/>
      <c r="S227" s="2"/>
      <c r="AB227" s="26"/>
      <c r="AD227" s="7"/>
      <c r="AE227" s="105"/>
      <c r="AF227" s="172"/>
      <c r="AG227" s="112"/>
      <c r="AI227" s="7"/>
      <c r="AJ227" s="7"/>
    </row>
    <row r="228" spans="1:36" s="8" customFormat="1" ht="35.1" customHeight="1" x14ac:dyDescent="0.2">
      <c r="A228" s="1"/>
      <c r="B228" s="177"/>
      <c r="C228" s="87"/>
      <c r="D228" s="88"/>
      <c r="E228" s="1"/>
      <c r="F228" s="89"/>
      <c r="G228" s="1"/>
      <c r="H228" s="90"/>
      <c r="I228" s="91"/>
      <c r="J228" s="91"/>
      <c r="K228" s="91"/>
      <c r="L228" s="1"/>
      <c r="M228" s="91"/>
      <c r="N228" s="92"/>
      <c r="O228" s="73"/>
      <c r="P228" s="73"/>
      <c r="S228" s="2"/>
      <c r="AB228" s="26"/>
      <c r="AD228" s="1"/>
      <c r="AE228" s="106"/>
      <c r="AF228" s="92"/>
      <c r="AG228" s="91"/>
      <c r="AI228" s="1"/>
      <c r="AJ228" s="1"/>
    </row>
    <row r="229" spans="1:36" s="7" customFormat="1" ht="35.1" customHeight="1" x14ac:dyDescent="0.2">
      <c r="A229" s="1"/>
      <c r="B229" s="177"/>
      <c r="C229" s="87"/>
      <c r="D229" s="88"/>
      <c r="E229" s="1"/>
      <c r="F229" s="89"/>
      <c r="G229" s="1"/>
      <c r="H229" s="90"/>
      <c r="I229" s="91"/>
      <c r="J229" s="91"/>
      <c r="K229" s="91"/>
      <c r="L229" s="1"/>
      <c r="M229" s="91"/>
      <c r="N229" s="92"/>
      <c r="O229" s="73"/>
      <c r="P229" s="73"/>
      <c r="S229" s="4"/>
      <c r="AB229" s="28"/>
      <c r="AD229" s="1"/>
      <c r="AE229" s="106"/>
      <c r="AF229" s="92"/>
      <c r="AG229" s="91"/>
      <c r="AI229" s="1"/>
      <c r="AJ229" s="1"/>
    </row>
  </sheetData>
  <mergeCells count="8">
    <mergeCell ref="AI7:AI8"/>
    <mergeCell ref="AJ7:AJ8"/>
    <mergeCell ref="A1:N1"/>
    <mergeCell ref="AI1:AJ1"/>
    <mergeCell ref="AL1:AM1"/>
    <mergeCell ref="A2:M2"/>
    <mergeCell ref="A3:M3"/>
    <mergeCell ref="A4:L4"/>
  </mergeCells>
  <conditionalFormatting sqref="A9:A24">
    <cfRule type="cellIs" dxfId="9" priority="7" operator="equal">
      <formula>"EXCLUSIVO"</formula>
    </cfRule>
    <cfRule type="cellIs" dxfId="8" priority="8" operator="equal">
      <formula>"PROMOCIONAL"</formula>
    </cfRule>
  </conditionalFormatting>
  <conditionalFormatting sqref="B9:B24">
    <cfRule type="cellIs" dxfId="7" priority="1" operator="equal">
      <formula>"ENGAGES"</formula>
    </cfRule>
    <cfRule type="cellIs" dxfId="6" priority="2" operator="equal">
      <formula>"OUTROS"</formula>
    </cfRule>
    <cfRule type="cellIs" dxfId="5" priority="3" operator="equal">
      <formula>"FOLHA VITÓRIA"</formula>
    </cfRule>
    <cfRule type="cellIs" dxfId="4" priority="4" operator="equal">
      <formula>"FM O DIA"</formula>
    </cfRule>
    <cfRule type="cellIs" dxfId="3" priority="5" operator="equal">
      <formula>"JOVEM PAN"</formula>
    </cfRule>
    <cfRule type="cellIs" dxfId="2" priority="6" operator="equal">
      <formula>"TV VITÓRIA"</formula>
    </cfRule>
    <cfRule type="cellIs" dxfId="1" priority="9" operator="equal">
      <formula>"EVENTO"</formula>
    </cfRule>
    <cfRule type="cellIs" dxfId="0" priority="10" operator="equal">
      <formula>"TRILHO"</formula>
    </cfRule>
  </conditionalFormatting>
  <dataValidations count="1">
    <dataValidation type="custom" allowBlank="1" showInputMessage="1" showErrorMessage="1" sqref="J9:J24" xr:uid="{51F5DD7A-40E1-4F84-8E27-F428E383D9DB}">
      <formula1>J9</formula1>
    </dataValidation>
  </dataValidations>
  <hyperlinks>
    <hyperlink ref="H23" r:id="rId1" display="../../../../../../:x:/s/PROJETOS/EbK2xbw1fBpLtNTLtFfbDgcB24R-36nq-7ebzRtjA1pckw?e=5cxPWx" xr:uid="{646D663D-F1FD-46E5-A2F6-9620D59A0C38}"/>
  </hyperlinks>
  <pageMargins left="0.25" right="0.25" top="0.75" bottom="0.75" header="0.3" footer="0.3"/>
  <pageSetup scale="10" orientation="landscape" verticalDpi="597" r:id="rId2"/>
  <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EB0385-F145-4DE4-92DA-03E23416DEB9}">
          <x14:formula1>
            <xm:f>p!$E$8:$E$17</xm:f>
          </x14:formula1>
          <xm:sqref>B9:B24</xm:sqref>
        </x14:dataValidation>
        <x14:dataValidation type="list" allowBlank="1" showInputMessage="1" showErrorMessage="1" xr:uid="{9AD654BA-DFA9-4409-B5FC-4CF7B25A7F87}">
          <x14:formula1>
            <xm:f>p!$B$8:$B$15</xm:f>
          </x14:formula1>
          <xm:sqref>A9:A24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90501d-5bc2-46ba-92c9-f4bb57f5a724">
      <Terms xmlns="http://schemas.microsoft.com/office/infopath/2007/PartnerControls"/>
    </lcf76f155ced4ddcb4097134ff3c332f>
    <TaxCatchAll xmlns="51188354-fd8e-415f-8b5c-357b94c4e2b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01C532B5054146999D98A69A8FF304" ma:contentTypeVersion="13" ma:contentTypeDescription="Crie um novo documento." ma:contentTypeScope="" ma:versionID="7d1f3980fdfe9ff99efc463f896f1141">
  <xsd:schema xmlns:xsd="http://www.w3.org/2001/XMLSchema" xmlns:xs="http://www.w3.org/2001/XMLSchema" xmlns:p="http://schemas.microsoft.com/office/2006/metadata/properties" xmlns:ns2="4190501d-5bc2-46ba-92c9-f4bb57f5a724" xmlns:ns3="51188354-fd8e-415f-8b5c-357b94c4e2ba" targetNamespace="http://schemas.microsoft.com/office/2006/metadata/properties" ma:root="true" ma:fieldsID="d18e0282f1169efa9cfe86244b6ba433" ns2:_="" ns3:_="">
    <xsd:import namespace="4190501d-5bc2-46ba-92c9-f4bb57f5a724"/>
    <xsd:import namespace="51188354-fd8e-415f-8b5c-357b94c4e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0501d-5bc2-46ba-92c9-f4bb57f5a7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9657892e-a471-4f2c-aa1c-b2d5678b4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88354-fd8e-415f-8b5c-357b94c4e2b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88f03ac-c748-49f6-84b3-88c9b5c01c34}" ma:internalName="TaxCatchAll" ma:showField="CatchAllData" ma:web="51188354-fd8e-415f-8b5c-357b94c4e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BFEBE-FFB0-4C88-8592-1CF69C70C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409A21-1996-47F8-A52B-90457253F23D}">
  <ds:schemaRefs>
    <ds:schemaRef ds:uri="http://schemas.microsoft.com/office/2006/metadata/properties"/>
    <ds:schemaRef ds:uri="http://schemas.microsoft.com/office/infopath/2007/PartnerControls"/>
    <ds:schemaRef ds:uri="4190501d-5bc2-46ba-92c9-f4bb57f5a724"/>
    <ds:schemaRef ds:uri="51188354-fd8e-415f-8b5c-357b94c4e2ba"/>
  </ds:schemaRefs>
</ds:datastoreItem>
</file>

<file path=customXml/itemProps3.xml><?xml version="1.0" encoding="utf-8"?>
<ds:datastoreItem xmlns:ds="http://schemas.openxmlformats.org/officeDocument/2006/customXml" ds:itemID="{28B4B5A2-1FB5-4A6B-8C2A-786F12CAB7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90501d-5bc2-46ba-92c9-f4bb57f5a724"/>
    <ds:schemaRef ds:uri="51188354-fd8e-415f-8b5c-357b94c4e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</vt:lpstr>
      <vt:lpstr>COTA SUPERCONECTADA - MERC NAC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pereira</dc:creator>
  <cp:keywords/>
  <dc:description/>
  <cp:lastModifiedBy>Larissa do Amparo Costa</cp:lastModifiedBy>
  <cp:revision/>
  <dcterms:created xsi:type="dcterms:W3CDTF">2023-11-07T19:41:50Z</dcterms:created>
  <dcterms:modified xsi:type="dcterms:W3CDTF">2025-11-18T15:28:04Z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0x010100D901C532B5054146999D98A69A8FF304</vt:lpwstr>
  </property>
  <property fmtid="{D5CDD505-2E9C-101B-9397-08002B2CF9AE}" pid="3" name="MediaServiceImageTags">
    <vt:lpwstr/>
  </property>
</Properties>
</file>